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80" windowHeight="9600" activeTab="2"/>
  </bookViews>
  <sheets>
    <sheet name="Лист1" sheetId="1" r:id="rId1"/>
    <sheet name="Лист2" sheetId="2" r:id="rId2"/>
    <sheet name="1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<sst xmlns="http://schemas.openxmlformats.org/spreadsheetml/2006/main" count="140" uniqueCount="102">
  <si>
    <t>Код бюджетной классификации</t>
  </si>
  <si>
    <t>Наименование показателей</t>
  </si>
  <si>
    <t>Сумма, тыс.руб.</t>
  </si>
  <si>
    <t>Налоги на доходы физических лиц</t>
  </si>
  <si>
    <t>Налоги на имущество</t>
  </si>
  <si>
    <t>Земельный налог</t>
  </si>
  <si>
    <t xml:space="preserve"> Доходы от использования имущества,находящегося в государственной и муниципальной собственности</t>
  </si>
  <si>
    <t>Государственная пошлина</t>
  </si>
  <si>
    <t>Штрафы, санкции,возмещение ущерба</t>
  </si>
  <si>
    <t>Безвозмездные поступления</t>
  </si>
  <si>
    <t>ВСЕГО ДОХОДОВ</t>
  </si>
  <si>
    <t>Налоги на прибыль,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</si>
  <si>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</si>
  <si>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денежных взысканий(штрафов) и иных сумм в возмещении ущерба</t>
  </si>
  <si>
    <t>Дотации бюджетам субъектов Российской Федерации и муниципальных образований</t>
  </si>
  <si>
    <t>Субсидии бюджетам субъектов  Российской Федерации и муниципальных образований ( межбюджетные субсидии)</t>
  </si>
  <si>
    <t>Субвенции бюджетам субъектов  Российской Федерации и муниципальных образований</t>
  </si>
  <si>
    <t xml:space="preserve">                                                                 к решению Совета Депутатов</t>
  </si>
  <si>
    <t>Прогнозируемое поступление доходов бюджета</t>
  </si>
  <si>
    <t>00010804000010000110</t>
  </si>
  <si>
    <t>00010800000000000000</t>
  </si>
  <si>
    <t>00010000000000000000</t>
  </si>
  <si>
    <t>00010100000000000000</t>
  </si>
  <si>
    <t>00010102000010000110</t>
  </si>
  <si>
    <t>00010600000000000000</t>
  </si>
  <si>
    <t>00010601000000000110</t>
  </si>
  <si>
    <t>00010606000000000110</t>
  </si>
  <si>
    <t>00020201000000000151</t>
  </si>
  <si>
    <t>00020202000000000151</t>
  </si>
  <si>
    <t>00020203000000000151</t>
  </si>
  <si>
    <t>00020000000000000000</t>
  </si>
  <si>
    <t>00011690000000000140</t>
  </si>
  <si>
    <t>00011600000000000000</t>
  </si>
  <si>
    <t>00011105010000000120</t>
  </si>
  <si>
    <t>00011100000000000000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</si>
  <si>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</si>
  <si>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00020200000000000000</t>
  </si>
  <si>
    <t>Безвозмездные поступления  от других бюджетов бюджетной системы Российской Федерации</t>
  </si>
  <si>
    <t>Налоговые и неналоговые доходы</t>
  </si>
  <si>
    <t>Налоги на имущество физических лиц</t>
  </si>
  <si>
    <t>00011400000000000000</t>
  </si>
  <si>
    <t>Доходы от продажи материальных и нематериальных активов</t>
  </si>
  <si>
    <t>00011406014100000420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</si>
  <si>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</si>
  <si>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от   2008г.    №</t>
  </si>
  <si>
    <t xml:space="preserve">                                                                              МО "Обозерское" второго созыва</t>
  </si>
  <si>
    <t>МО "Обозерское" в 2009 году</t>
  </si>
  <si>
    <t>Наименование</t>
  </si>
  <si>
    <t>Под-     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</si>
  <si>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</si>
  <si>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</si>
  <si>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</si>
  <si>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исполнительной органов государственной власти субъектов Российской Федерации, местных администраций</t>
  </si>
  <si>
    <t>Резервные фонды</t>
  </si>
  <si>
    <t>Национальная экономика</t>
  </si>
  <si>
    <t>Другие вопросы в области национальной экономики</t>
  </si>
  <si>
    <t>Жилищно- 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</si>
  <si>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</si>
  <si>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</si>
  <si>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</si>
  <si>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Культура </t>
  </si>
  <si>
    <t>Физическая культура и спорт</t>
  </si>
  <si>
    <t>В С Е Г О :</t>
  </si>
  <si>
    <t>Раздел</t>
  </si>
  <si>
    <t>01</t>
  </si>
  <si>
    <t>04</t>
  </si>
  <si>
    <t>05</t>
  </si>
  <si>
    <t>08</t>
  </si>
  <si>
    <t>09</t>
  </si>
  <si>
    <t>02</t>
  </si>
  <si>
    <t>03</t>
  </si>
  <si>
    <t xml:space="preserve">                                                                                      Приложение №3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</si>
  <si>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</si>
  <si>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</si>
  <si>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</si>
  <si>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11</t>
  </si>
  <si>
    <t>Обслуживание государственного и муниципального долга</t>
  </si>
  <si>
    <t>13</t>
  </si>
  <si>
    <t>Другие общегосударственные вопросы</t>
  </si>
  <si>
    <t>Дорожное хозяйство(дорожные фонды)</t>
  </si>
  <si>
    <t>Культура, кинематография</t>
  </si>
  <si>
    <t>Обслуживание  государственного внутреннего и муниципального долга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</si>
  <si>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</si>
  <si>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Социальная политика</t>
  </si>
  <si>
    <t>Другие вопросы в области социальной политике</t>
  </si>
  <si>
    <t>10</t>
  </si>
  <si>
    <t>06</t>
  </si>
  <si>
    <t>Лесное хозяйство</t>
  </si>
  <si>
    <t>07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</si>
  <si>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</si>
  <si>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</si>
  <si>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</si>
  <si>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Обеспечение пожарной безопасности</t>
  </si>
  <si>
    <t>Массовый спорт</t>
  </si>
  <si>
    <t xml:space="preserve">Распределение бюджетных ассигнований из бюджета МО "Обозерское" </t>
  </si>
  <si>
    <t xml:space="preserve">по разделам и подразделам классификации  расходов бюджетов на </t>
  </si>
  <si>
    <t>Сумма, тыс. руб.</t>
  </si>
  <si>
    <t>2021г.</t>
  </si>
  <si>
    <t xml:space="preserve">Приложение №13 к решению Совета депутатов МО "Обозерское" четвертого созыва от   декабря </t>
  </si>
  <si>
    <t>2019г. №</t>
  </si>
  <si>
    <t>плановый период 2021-2022 годов</t>
  </si>
  <si>
    <t>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</si>
</sst>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distributed" wrapText="1" readingOrder="1"/>
    </xf>
    <xf numFmtId="0" fontId="3" fillId="0" borderId="10" xfId="0" applyFont="1" applyBorder="1" applyAlignment="1">
      <alignment horizontal="justify" vertical="distributed" wrapText="1"/>
    </xf>
    <xf numFmtId="0" fontId="3" fillId="0" borderId="10" xfId="0" applyFont="1" applyBorder="1" applyAlignment="1">
      <alignment horizontal="left" vertical="distributed" wrapText="1"/>
    </xf>
    <xf numFmtId="174" fontId="0" fillId="0" borderId="10" xfId="0" applyNumberFormat="1" applyBorder="1" applyAlignment="1">
      <alignment/>
    </xf>
    <xf numFmtId="174" fontId="1" fillId="0" borderId="10" xfId="0" applyNumberFormat="1" applyFont="1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  <xf numFmtId="17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 vertical="distributed" wrapText="1" readingOrder="1"/>
    </xf>
    <xf numFmtId="49" fontId="0" fillId="0" borderId="10" xfId="0" applyNumberFormat="1" applyBorder="1" applyAlignment="1">
      <alignment horizontal="justify" vertical="distributed" wrapText="1"/>
    </xf>
    <xf numFmtId="0" fontId="3" fillId="0" borderId="10" xfId="0" applyFont="1" applyBorder="1" applyAlignment="1">
      <alignment vertical="distributed" wrapText="1" readingOrder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justify" vertical="distributed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justify" vertical="distributed" wrapText="1"/>
    </xf>
    <xf numFmtId="0" fontId="1" fillId="0" borderId="12" xfId="0" applyFont="1" applyBorder="1" applyAlignment="1">
      <alignment horizontal="justify" vertical="distributed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distributed" wrapText="1"/>
    </xf>
    <xf numFmtId="0" fontId="0" fillId="0" borderId="11" xfId="0" applyFont="1" applyBorder="1" applyAlignment="1">
      <alignment horizontal="left" vertical="distributed" wrapText="1"/>
    </xf>
    <xf numFmtId="0" fontId="0" fillId="0" borderId="12" xfId="0" applyFont="1" applyBorder="1" applyAlignment="1">
      <alignment horizontal="left" vertical="distributed" wrapText="1"/>
    </xf>
    <xf numFmtId="0" fontId="0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1" xfId="0" applyBorder="1" applyAlignment="1">
      <alignment horizontal="left" vertical="distributed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distributed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justify" vertical="distributed"/>
    </xf>
    <xf numFmtId="0" fontId="1" fillId="0" borderId="12" xfId="0" applyFont="1" applyBorder="1" applyAlignment="1">
      <alignment horizontal="justify" vertical="distributed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 vertical="distributed" wrapText="1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vertical="distributed" wrapText="1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60">
      <selection activeCell="B77" sqref="A77:D158"/>
    </sheetView>
  </sheetViews>
  <sheetFormatPr defaultColWidth="9.00390625" defaultRowHeight="12.75"/>
  <cols>
    <col min="1" max="1" width="26.75390625" style="0" customWidth="1"/>
    <col min="2" max="2" width="56.125" style="0" customWidth="1"/>
    <col min="3" max="3" width="12.75390625" style="0" customWidth="1"/>
  </cols>
  <sheetData>
    <row r="1" spans="2:4" ht="12.75">
      <c r="B1" s="30" t="s">
        <v>71</v>
      </c>
      <c r="C1" s="30"/>
      <c r="D1" s="30"/>
    </row>
    <row r="2" spans="2:4" ht="12.75">
      <c r="B2" s="30" t="s">
        <v>17</v>
      </c>
      <c r="C2" s="30"/>
      <c r="D2" s="30"/>
    </row>
    <row r="3" spans="2:4" ht="12.75">
      <c r="B3" s="30" t="s">
        <v>45</v>
      </c>
      <c r="C3" s="30"/>
      <c r="D3" s="30"/>
    </row>
    <row r="4" spans="2:4" ht="12.75">
      <c r="B4" s="30" t="s">
        <v>44</v>
      </c>
      <c r="C4" s="30"/>
      <c r="D4" s="30"/>
    </row>
    <row r="5" spans="2:4" ht="12.75">
      <c r="B5" s="16"/>
      <c r="C5" s="16"/>
      <c r="D5" s="16"/>
    </row>
    <row r="6" spans="2:4" ht="12.75">
      <c r="B6" s="16"/>
      <c r="C6" s="16"/>
      <c r="D6" s="16"/>
    </row>
    <row r="8" spans="1:10" ht="12.75">
      <c r="A8" s="31" t="s">
        <v>18</v>
      </c>
      <c r="B8" s="31"/>
      <c r="D8" s="13"/>
      <c r="E8" s="13"/>
      <c r="F8" s="13"/>
      <c r="G8" s="13"/>
      <c r="H8" s="13"/>
      <c r="I8" s="13"/>
      <c r="J8" s="13"/>
    </row>
    <row r="9" spans="1:9" ht="12.75">
      <c r="A9" s="31" t="s">
        <v>46</v>
      </c>
      <c r="B9" s="31"/>
      <c r="E9" s="13"/>
      <c r="F9" s="13"/>
      <c r="G9" s="13"/>
      <c r="H9" s="13"/>
      <c r="I9" s="13"/>
    </row>
    <row r="11" spans="1:3" ht="12.75">
      <c r="A11" s="15" t="s">
        <v>0</v>
      </c>
      <c r="B11" s="15" t="s">
        <v>1</v>
      </c>
      <c r="C11" s="15" t="s">
        <v>2</v>
      </c>
    </row>
    <row r="12" spans="1:3" ht="12.75">
      <c r="A12" s="14" t="s">
        <v>21</v>
      </c>
      <c r="B12" s="5" t="s">
        <v>38</v>
      </c>
      <c r="C12" s="11">
        <f>SUM(C13+C15+C18+C20+C24+C22)</f>
        <v>8548.5</v>
      </c>
    </row>
    <row r="13" spans="1:3" ht="12.75">
      <c r="A13" s="14" t="s">
        <v>22</v>
      </c>
      <c r="B13" s="2" t="s">
        <v>11</v>
      </c>
      <c r="C13" s="12">
        <f>C14</f>
        <v>7255</v>
      </c>
    </row>
    <row r="14" spans="1:3" ht="12.75">
      <c r="A14" s="14" t="s">
        <v>23</v>
      </c>
      <c r="B14" s="7" t="s">
        <v>3</v>
      </c>
      <c r="C14" s="11">
        <v>7255</v>
      </c>
    </row>
    <row r="15" spans="1:3" ht="12.75">
      <c r="A15" s="14" t="s">
        <v>24</v>
      </c>
      <c r="B15" s="2" t="s">
        <v>4</v>
      </c>
      <c r="C15" s="3">
        <f>SUM(C16+C17)</f>
        <v>599.2</v>
      </c>
    </row>
    <row r="16" spans="1:3" ht="12.75">
      <c r="A16" s="14" t="s">
        <v>25</v>
      </c>
      <c r="B16" s="7" t="s">
        <v>39</v>
      </c>
      <c r="C16" s="11">
        <v>19</v>
      </c>
    </row>
    <row r="17" spans="1:3" ht="12.75">
      <c r="A17" s="14" t="s">
        <v>26</v>
      </c>
      <c r="B17" s="7" t="s">
        <v>5</v>
      </c>
      <c r="C17" s="6">
        <v>580.2</v>
      </c>
    </row>
    <row r="18" spans="1:3" ht="12.75">
      <c r="A18" s="14" t="s">
        <v>20</v>
      </c>
      <c r="B18" s="2" t="s">
        <v>7</v>
      </c>
      <c r="C18" s="12">
        <f>C19</f>
        <v>24</v>
      </c>
    </row>
    <row r="19" spans="1:3" ht="36" customHeight="1">
      <c r="A19" s="14" t="s">
        <v>19</v>
      </c>
      <c r="B19" s="18" t="s">
        <v>35</v>
      </c>
      <c r="C19" s="17">
        <v>24</v>
      </c>
    </row>
    <row r="20" spans="1:3" ht="24">
      <c r="A20" s="14" t="s">
        <v>34</v>
      </c>
      <c r="B20" s="8" t="s">
        <v>6</v>
      </c>
      <c r="C20" s="12">
        <f>C21</f>
        <v>637.3</v>
      </c>
    </row>
    <row r="21" spans="1:3" ht="60">
      <c r="A21" s="14" t="s">
        <v>33</v>
      </c>
      <c r="B21" s="9" t="s">
        <v>12</v>
      </c>
      <c r="C21" s="11">
        <v>637.3</v>
      </c>
    </row>
    <row r="22" spans="1:3" ht="12.75">
      <c r="A22" s="14" t="s">
        <v>40</v>
      </c>
      <c r="B22" s="22" t="s">
        <v>41</v>
      </c>
      <c r="C22" s="12">
        <f>C23</f>
        <v>7</v>
      </c>
    </row>
    <row r="23" spans="1:3" ht="36">
      <c r="A23" s="14" t="s">
        <v>42</v>
      </c>
      <c r="B23" s="9" t="s">
        <v>43</v>
      </c>
      <c r="C23" s="11">
        <v>7</v>
      </c>
    </row>
    <row r="24" spans="1:3" ht="12.75">
      <c r="A24" s="14" t="s">
        <v>32</v>
      </c>
      <c r="B24" s="2" t="s">
        <v>8</v>
      </c>
      <c r="C24" s="12">
        <f>C25</f>
        <v>26</v>
      </c>
    </row>
    <row r="25" spans="1:3" ht="24">
      <c r="A25" s="14" t="s">
        <v>31</v>
      </c>
      <c r="B25" s="10" t="s">
        <v>13</v>
      </c>
      <c r="C25" s="11">
        <v>26</v>
      </c>
    </row>
    <row r="26" spans="1:3" ht="12.75">
      <c r="A26" s="14" t="s">
        <v>30</v>
      </c>
      <c r="B26" s="2" t="s">
        <v>9</v>
      </c>
      <c r="C26" s="3">
        <f>C28+C29+C30</f>
        <v>4723.7</v>
      </c>
    </row>
    <row r="27" spans="1:3" ht="24">
      <c r="A27" s="19" t="s">
        <v>36</v>
      </c>
      <c r="B27" s="20" t="s">
        <v>37</v>
      </c>
      <c r="C27" s="21">
        <f>C28+C29+C30</f>
        <v>4723.7</v>
      </c>
    </row>
    <row r="28" spans="1:3" ht="24">
      <c r="A28" s="14" t="s">
        <v>29</v>
      </c>
      <c r="B28" s="10" t="s">
        <v>16</v>
      </c>
      <c r="C28" s="11">
        <v>798</v>
      </c>
    </row>
    <row r="29" spans="1:3" ht="24">
      <c r="A29" s="14" t="s">
        <v>28</v>
      </c>
      <c r="B29" s="10" t="s">
        <v>15</v>
      </c>
      <c r="C29" s="6">
        <v>642.2</v>
      </c>
    </row>
    <row r="30" spans="1:3" ht="24">
      <c r="A30" s="14" t="s">
        <v>27</v>
      </c>
      <c r="B30" s="10" t="s">
        <v>14</v>
      </c>
      <c r="C30" s="6">
        <v>3283.5</v>
      </c>
    </row>
    <row r="31" spans="1:3" ht="12.75">
      <c r="A31" s="14"/>
      <c r="B31" s="7"/>
      <c r="C31" s="11"/>
    </row>
    <row r="32" spans="1:3" ht="12.75">
      <c r="A32" s="4"/>
      <c r="B32" s="2" t="s">
        <v>10</v>
      </c>
      <c r="C32" s="12">
        <f>C12+C26</f>
        <v>13272.2</v>
      </c>
    </row>
    <row r="33" ht="12.75">
      <c r="B33" s="1"/>
    </row>
    <row r="34" spans="1:2" ht="12.75">
      <c r="A34" s="1"/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60" spans="2:4" ht="12.75">
      <c r="B60" s="30"/>
      <c r="C60" s="30"/>
      <c r="D60" s="30"/>
    </row>
    <row r="61" spans="2:4" ht="12.75">
      <c r="B61" s="30"/>
      <c r="C61" s="30"/>
      <c r="D61" s="30"/>
    </row>
    <row r="62" spans="2:4" ht="12.75">
      <c r="B62" s="30"/>
      <c r="C62" s="30"/>
      <c r="D62" s="30"/>
    </row>
    <row r="63" spans="2:4" ht="12.75">
      <c r="B63" s="30"/>
      <c r="C63" s="30"/>
      <c r="D63" s="30"/>
    </row>
    <row r="66" ht="12.75">
      <c r="B66" s="16"/>
    </row>
    <row r="71" spans="1:3" ht="12.75">
      <c r="A71" s="32"/>
      <c r="B71" s="32"/>
      <c r="C71" s="32"/>
    </row>
    <row r="77" spans="2:4" ht="12.75">
      <c r="B77" s="30"/>
      <c r="C77" s="30"/>
      <c r="D77" s="30"/>
    </row>
    <row r="78" spans="2:4" ht="12.75">
      <c r="B78" s="30"/>
      <c r="C78" s="30"/>
      <c r="D78" s="30"/>
    </row>
    <row r="79" spans="2:4" ht="12.75">
      <c r="B79" s="30"/>
      <c r="C79" s="30"/>
      <c r="D79" s="30"/>
    </row>
    <row r="80" spans="2:4" ht="12.75">
      <c r="B80" s="30"/>
      <c r="C80" s="30"/>
      <c r="D80" s="30"/>
    </row>
    <row r="83" ht="12.75">
      <c r="B83" s="16"/>
    </row>
    <row r="86" spans="1:3" ht="12.75">
      <c r="A86" s="32"/>
      <c r="B86" s="32"/>
      <c r="C86" s="32"/>
    </row>
    <row r="90" spans="2:4" ht="12.75">
      <c r="B90" s="30"/>
      <c r="C90" s="30"/>
      <c r="D90" s="30"/>
    </row>
    <row r="91" spans="2:4" ht="12.75">
      <c r="B91" s="30"/>
      <c r="C91" s="30"/>
      <c r="D91" s="30"/>
    </row>
    <row r="92" spans="2:4" ht="12.75">
      <c r="B92" s="30"/>
      <c r="C92" s="30"/>
      <c r="D92" s="30"/>
    </row>
    <row r="93" spans="2:4" ht="12.75">
      <c r="B93" s="30"/>
      <c r="C93" s="30"/>
      <c r="D93" s="30"/>
    </row>
    <row r="96" ht="12.75">
      <c r="B96" s="16"/>
    </row>
    <row r="99" spans="1:3" ht="12.75">
      <c r="A99" s="32"/>
      <c r="B99" s="32"/>
      <c r="C99" s="32"/>
    </row>
    <row r="104" spans="2:4" ht="12.75">
      <c r="B104" s="30"/>
      <c r="C104" s="30"/>
      <c r="D104" s="30"/>
    </row>
    <row r="105" spans="2:4" ht="12.75">
      <c r="B105" s="30"/>
      <c r="C105" s="30"/>
      <c r="D105" s="30"/>
    </row>
    <row r="106" spans="2:4" ht="12.75">
      <c r="B106" s="30"/>
      <c r="C106" s="30"/>
      <c r="D106" s="30"/>
    </row>
    <row r="107" spans="2:4" ht="12.75">
      <c r="B107" s="30"/>
      <c r="C107" s="30"/>
      <c r="D107" s="30"/>
    </row>
    <row r="110" ht="12.75">
      <c r="B110" s="16"/>
    </row>
    <row r="113" spans="1:3" ht="12.75">
      <c r="A113" s="32"/>
      <c r="B113" s="32"/>
      <c r="C113" s="32"/>
    </row>
    <row r="116" spans="2:4" ht="12.75">
      <c r="B116" s="30"/>
      <c r="C116" s="30"/>
      <c r="D116" s="30"/>
    </row>
    <row r="117" spans="2:4" ht="12.75">
      <c r="B117" s="30"/>
      <c r="C117" s="30"/>
      <c r="D117" s="30"/>
    </row>
    <row r="118" spans="2:4" ht="12.75">
      <c r="B118" s="30"/>
      <c r="C118" s="30"/>
      <c r="D118" s="30"/>
    </row>
    <row r="119" spans="2:4" ht="12.75">
      <c r="B119" s="30"/>
      <c r="C119" s="30"/>
      <c r="D119" s="30"/>
    </row>
    <row r="122" ht="12.75">
      <c r="B122" s="16"/>
    </row>
    <row r="125" spans="1:3" ht="12.75">
      <c r="A125" s="32"/>
      <c r="B125" s="32"/>
      <c r="C125" s="32"/>
    </row>
    <row r="130" spans="2:4" ht="12.75">
      <c r="B130" s="30"/>
      <c r="C130" s="30"/>
      <c r="D130" s="30"/>
    </row>
    <row r="131" spans="2:4" ht="12.75">
      <c r="B131" s="30"/>
      <c r="C131" s="30"/>
      <c r="D131" s="30"/>
    </row>
    <row r="132" spans="2:4" ht="12.75">
      <c r="B132" s="30"/>
      <c r="C132" s="30"/>
      <c r="D132" s="30"/>
    </row>
    <row r="133" spans="2:4" ht="12.75">
      <c r="B133" s="30"/>
      <c r="C133" s="30"/>
      <c r="D133" s="30"/>
    </row>
    <row r="136" ht="12.75">
      <c r="B136" s="16"/>
    </row>
    <row r="141" spans="1:3" ht="12.75">
      <c r="A141" s="32"/>
      <c r="B141" s="32"/>
      <c r="C141" s="32"/>
    </row>
  </sheetData>
  <sheetProtection/>
  <mergeCells count="36">
    <mergeCell ref="A141:C141"/>
    <mergeCell ref="A113:C113"/>
    <mergeCell ref="B116:D116"/>
    <mergeCell ref="B117:D117"/>
    <mergeCell ref="B118:D118"/>
    <mergeCell ref="B131:D131"/>
    <mergeCell ref="B132:D132"/>
    <mergeCell ref="B133:D133"/>
    <mergeCell ref="A125:C125"/>
    <mergeCell ref="B130:D130"/>
    <mergeCell ref="B80:D80"/>
    <mergeCell ref="A86:C86"/>
    <mergeCell ref="A99:C99"/>
    <mergeCell ref="B119:D119"/>
    <mergeCell ref="B106:D106"/>
    <mergeCell ref="B107:D107"/>
    <mergeCell ref="B104:D104"/>
    <mergeCell ref="B105:D105"/>
    <mergeCell ref="B92:D92"/>
    <mergeCell ref="B93:D93"/>
    <mergeCell ref="B60:D60"/>
    <mergeCell ref="B61:D61"/>
    <mergeCell ref="B62:D62"/>
    <mergeCell ref="B63:D63"/>
    <mergeCell ref="A71:C71"/>
    <mergeCell ref="B77:D77"/>
    <mergeCell ref="B90:D90"/>
    <mergeCell ref="B91:D91"/>
    <mergeCell ref="B1:D1"/>
    <mergeCell ref="B2:D2"/>
    <mergeCell ref="B3:D3"/>
    <mergeCell ref="B4:D4"/>
    <mergeCell ref="B78:D78"/>
    <mergeCell ref="B79:D79"/>
    <mergeCell ref="A8:B8"/>
    <mergeCell ref="A9:B9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39" sqref="A39:IV40"/>
    </sheetView>
  </sheetViews>
  <sheetFormatPr defaultColWidth="9.00390625" defaultRowHeight="12.75"/>
  <cols>
    <col min="2" max="2" width="50.75390625" style="0" customWidth="1"/>
    <col min="3" max="3" width="7.75390625" style="0" customWidth="1"/>
    <col min="4" max="4" width="8.00390625" style="0" customWidth="1"/>
    <col min="5" max="5" width="8.25390625" style="0" customWidth="1"/>
    <col min="6" max="6" width="7.75390625" style="0" customWidth="1"/>
  </cols>
  <sheetData>
    <row r="1" spans="1:6" ht="12.75">
      <c r="A1" s="54"/>
      <c r="B1" s="54"/>
      <c r="C1" s="54"/>
      <c r="D1" s="54"/>
      <c r="E1" s="54"/>
      <c r="F1" s="54"/>
    </row>
    <row r="2" spans="1:6" ht="12.75">
      <c r="A2" s="54"/>
      <c r="B2" s="54"/>
      <c r="C2" s="54"/>
      <c r="D2" s="54"/>
      <c r="E2" s="54"/>
      <c r="F2" s="54"/>
    </row>
    <row r="3" spans="1:6" ht="12.75">
      <c r="A3" s="54"/>
      <c r="B3" s="54"/>
      <c r="C3" s="54"/>
      <c r="D3" s="54"/>
      <c r="E3" s="54"/>
      <c r="F3" s="54"/>
    </row>
    <row r="4" spans="1:6" ht="12.75">
      <c r="A4" s="54" t="s">
        <v>98</v>
      </c>
      <c r="B4" s="54"/>
      <c r="C4" s="54"/>
      <c r="D4" s="54"/>
      <c r="E4" s="54"/>
      <c r="F4" s="54"/>
    </row>
    <row r="5" spans="1:6" ht="12.75">
      <c r="A5" s="54" t="s">
        <v>99</v>
      </c>
      <c r="B5" s="54"/>
      <c r="C5" s="54"/>
      <c r="D5" s="54"/>
      <c r="E5" s="54"/>
      <c r="F5" s="54"/>
    </row>
    <row r="6" spans="1:5" ht="12.75">
      <c r="A6" s="31" t="s">
        <v>94</v>
      </c>
      <c r="B6" s="31"/>
      <c r="C6" s="31"/>
      <c r="D6" s="31"/>
      <c r="E6" s="31"/>
    </row>
    <row r="7" spans="1:4" ht="12.75">
      <c r="A7" s="31" t="s">
        <v>95</v>
      </c>
      <c r="B7" s="31"/>
      <c r="C7" s="31"/>
      <c r="D7" s="31"/>
    </row>
    <row r="8" spans="1:4" ht="12.75">
      <c r="A8" s="31" t="s">
        <v>100</v>
      </c>
      <c r="B8" s="31"/>
      <c r="C8" s="31"/>
      <c r="D8" s="31"/>
    </row>
    <row r="9" spans="1:6" ht="12.75">
      <c r="A9" s="35" t="s">
        <v>47</v>
      </c>
      <c r="B9" s="35"/>
      <c r="C9" s="35" t="s">
        <v>63</v>
      </c>
      <c r="D9" s="51" t="s">
        <v>48</v>
      </c>
      <c r="E9" s="42" t="s">
        <v>96</v>
      </c>
      <c r="F9" s="42"/>
    </row>
    <row r="10" spans="1:8" ht="25.5" customHeight="1">
      <c r="A10" s="35"/>
      <c r="B10" s="35"/>
      <c r="C10" s="35"/>
      <c r="D10" s="51"/>
      <c r="E10" s="43" t="s">
        <v>97</v>
      </c>
      <c r="F10" s="43" t="s">
        <v>101</v>
      </c>
      <c r="H10" s="23"/>
    </row>
    <row r="11" spans="1:6" ht="12.75">
      <c r="A11" s="35"/>
      <c r="B11" s="35"/>
      <c r="C11" s="35"/>
      <c r="D11" s="51"/>
      <c r="E11" s="43"/>
      <c r="F11" s="43"/>
    </row>
    <row r="12" spans="1:6" ht="12.75">
      <c r="A12" s="55">
        <v>1</v>
      </c>
      <c r="B12" s="55"/>
      <c r="C12" s="24">
        <v>2</v>
      </c>
      <c r="D12" s="24">
        <v>3</v>
      </c>
      <c r="E12" s="24">
        <v>4</v>
      </c>
      <c r="F12" s="24">
        <v>4</v>
      </c>
    </row>
    <row r="13" spans="1:6" ht="12.75">
      <c r="A13" s="3" t="s">
        <v>49</v>
      </c>
      <c r="B13" s="3"/>
      <c r="C13" s="25" t="s">
        <v>64</v>
      </c>
      <c r="D13" s="25"/>
      <c r="E13" s="12">
        <f>E14+E15+E16+E17+E18+E19+E20</f>
        <v>7490.7</v>
      </c>
      <c r="F13" s="12">
        <f>F14+F15+F16+F17+F18+F19+F20</f>
        <v>7490.7</v>
      </c>
    </row>
    <row r="14" spans="1:6" ht="27" customHeight="1">
      <c r="A14" s="36" t="s">
        <v>50</v>
      </c>
      <c r="B14" s="36"/>
      <c r="C14" s="14" t="s">
        <v>64</v>
      </c>
      <c r="D14" s="14" t="s">
        <v>69</v>
      </c>
      <c r="E14" s="11">
        <v>785.2</v>
      </c>
      <c r="F14" s="11">
        <v>785.2</v>
      </c>
    </row>
    <row r="15" spans="1:6" ht="41.25" customHeight="1">
      <c r="A15" s="36" t="s">
        <v>51</v>
      </c>
      <c r="B15" s="36"/>
      <c r="C15" s="14" t="s">
        <v>64</v>
      </c>
      <c r="D15" s="14" t="s">
        <v>70</v>
      </c>
      <c r="E15" s="11">
        <v>373.5</v>
      </c>
      <c r="F15" s="11">
        <v>373.5</v>
      </c>
    </row>
    <row r="16" spans="1:6" ht="40.5" customHeight="1">
      <c r="A16" s="36" t="s">
        <v>52</v>
      </c>
      <c r="B16" s="36"/>
      <c r="C16" s="14" t="s">
        <v>64</v>
      </c>
      <c r="D16" s="14" t="s">
        <v>65</v>
      </c>
      <c r="E16" s="6">
        <v>5757.9</v>
      </c>
      <c r="F16" s="6">
        <v>5757.9</v>
      </c>
    </row>
    <row r="17" spans="1:6" ht="40.5" customHeight="1">
      <c r="A17" s="37" t="s">
        <v>90</v>
      </c>
      <c r="B17" s="38"/>
      <c r="C17" s="14" t="s">
        <v>64</v>
      </c>
      <c r="D17" s="14" t="s">
        <v>86</v>
      </c>
      <c r="E17" s="29">
        <v>15.3</v>
      </c>
      <c r="F17" s="29">
        <v>15.3</v>
      </c>
    </row>
    <row r="18" spans="1:6" ht="40.5" customHeight="1" hidden="1">
      <c r="A18" s="41" t="s">
        <v>91</v>
      </c>
      <c r="B18" s="38"/>
      <c r="C18" s="14" t="s">
        <v>64</v>
      </c>
      <c r="D18" s="14" t="s">
        <v>88</v>
      </c>
      <c r="E18" s="29">
        <v>0</v>
      </c>
      <c r="F18" s="29">
        <v>0</v>
      </c>
    </row>
    <row r="19" spans="1:6" ht="12.75">
      <c r="A19" s="44" t="s">
        <v>53</v>
      </c>
      <c r="B19" s="45"/>
      <c r="C19" s="14" t="s">
        <v>64</v>
      </c>
      <c r="D19" s="14" t="s">
        <v>75</v>
      </c>
      <c r="E19" s="11">
        <v>10</v>
      </c>
      <c r="F19" s="11">
        <v>10</v>
      </c>
    </row>
    <row r="20" spans="1:6" ht="12.75">
      <c r="A20" s="44" t="s">
        <v>78</v>
      </c>
      <c r="B20" s="45"/>
      <c r="C20" s="14" t="s">
        <v>64</v>
      </c>
      <c r="D20" s="14" t="s">
        <v>77</v>
      </c>
      <c r="E20" s="11">
        <v>548.8</v>
      </c>
      <c r="F20" s="11">
        <v>548.8</v>
      </c>
    </row>
    <row r="21" spans="1:6" ht="12.75">
      <c r="A21" s="50" t="s">
        <v>72</v>
      </c>
      <c r="B21" s="40"/>
      <c r="C21" s="25" t="s">
        <v>69</v>
      </c>
      <c r="D21" s="25"/>
      <c r="E21" s="12">
        <f>E22</f>
        <v>389.1</v>
      </c>
      <c r="F21" s="12">
        <f>F22</f>
        <v>397.8</v>
      </c>
    </row>
    <row r="22" spans="1:6" ht="12.75">
      <c r="A22" s="39" t="s">
        <v>73</v>
      </c>
      <c r="B22" s="40"/>
      <c r="C22" s="26" t="s">
        <v>69</v>
      </c>
      <c r="D22" s="26" t="s">
        <v>70</v>
      </c>
      <c r="E22" s="11">
        <v>389.1</v>
      </c>
      <c r="F22" s="11">
        <v>397.8</v>
      </c>
    </row>
    <row r="23" spans="1:6" ht="28.5" customHeight="1">
      <c r="A23" s="33" t="s">
        <v>74</v>
      </c>
      <c r="B23" s="34"/>
      <c r="C23" s="25" t="s">
        <v>70</v>
      </c>
      <c r="D23" s="26"/>
      <c r="E23" s="12">
        <f>E25+E24</f>
        <v>21</v>
      </c>
      <c r="F23" s="12">
        <f>F25+F24</f>
        <v>21</v>
      </c>
    </row>
    <row r="24" spans="1:6" ht="28.5" customHeight="1">
      <c r="A24" s="37" t="s">
        <v>82</v>
      </c>
      <c r="B24" s="38"/>
      <c r="C24" s="28" t="s">
        <v>70</v>
      </c>
      <c r="D24" s="14" t="s">
        <v>68</v>
      </c>
      <c r="E24" s="29">
        <v>10</v>
      </c>
      <c r="F24" s="29">
        <v>10</v>
      </c>
    </row>
    <row r="25" spans="1:6" ht="24" customHeight="1">
      <c r="A25" s="41" t="s">
        <v>92</v>
      </c>
      <c r="B25" s="53"/>
      <c r="C25" s="26" t="s">
        <v>70</v>
      </c>
      <c r="D25" s="14" t="s">
        <v>85</v>
      </c>
      <c r="E25" s="17">
        <v>11</v>
      </c>
      <c r="F25" s="17">
        <v>11</v>
      </c>
    </row>
    <row r="26" spans="1:6" ht="12.75">
      <c r="A26" s="50" t="s">
        <v>54</v>
      </c>
      <c r="B26" s="40"/>
      <c r="C26" s="25" t="s">
        <v>65</v>
      </c>
      <c r="D26" s="25"/>
      <c r="E26" s="12">
        <f>E29+E28+E27</f>
        <v>1293.5</v>
      </c>
      <c r="F26" s="12">
        <f>F29+F28+F27</f>
        <v>1409.8</v>
      </c>
    </row>
    <row r="27" spans="1:6" ht="12.75" customHeight="1" hidden="1">
      <c r="A27" s="44" t="s">
        <v>87</v>
      </c>
      <c r="B27" s="40"/>
      <c r="C27" s="14" t="s">
        <v>65</v>
      </c>
      <c r="D27" s="14" t="s">
        <v>88</v>
      </c>
      <c r="E27" s="29">
        <v>0</v>
      </c>
      <c r="F27" s="29">
        <v>0</v>
      </c>
    </row>
    <row r="28" spans="1:6" ht="12.75">
      <c r="A28" s="44" t="s">
        <v>79</v>
      </c>
      <c r="B28" s="52"/>
      <c r="C28" s="14" t="s">
        <v>65</v>
      </c>
      <c r="D28" s="26" t="s">
        <v>68</v>
      </c>
      <c r="E28" s="17">
        <v>1283.5</v>
      </c>
      <c r="F28" s="17">
        <v>1399.8</v>
      </c>
    </row>
    <row r="29" spans="1:6" ht="12.75">
      <c r="A29" s="6" t="s">
        <v>55</v>
      </c>
      <c r="B29" s="6"/>
      <c r="C29" s="14" t="s">
        <v>65</v>
      </c>
      <c r="D29" s="14">
        <v>12</v>
      </c>
      <c r="E29" s="11">
        <v>10</v>
      </c>
      <c r="F29" s="11">
        <v>10</v>
      </c>
    </row>
    <row r="30" spans="1:6" ht="12.75">
      <c r="A30" s="3" t="s">
        <v>56</v>
      </c>
      <c r="B30" s="3"/>
      <c r="C30" s="25" t="s">
        <v>66</v>
      </c>
      <c r="D30" s="25"/>
      <c r="E30" s="12">
        <f>E31+E32+E33</f>
        <v>4402.1</v>
      </c>
      <c r="F30" s="12">
        <f>F31+F32+F33</f>
        <v>4402.1</v>
      </c>
    </row>
    <row r="31" spans="1:6" ht="12.75">
      <c r="A31" s="6" t="s">
        <v>57</v>
      </c>
      <c r="B31" s="6"/>
      <c r="C31" s="14" t="s">
        <v>66</v>
      </c>
      <c r="D31" s="14" t="s">
        <v>64</v>
      </c>
      <c r="E31" s="11">
        <v>1646.1</v>
      </c>
      <c r="F31" s="11">
        <v>1646.1</v>
      </c>
    </row>
    <row r="32" spans="1:6" ht="12.75">
      <c r="A32" s="6" t="s">
        <v>58</v>
      </c>
      <c r="B32" s="6"/>
      <c r="C32" s="14" t="s">
        <v>66</v>
      </c>
      <c r="D32" s="14" t="s">
        <v>69</v>
      </c>
      <c r="E32" s="17">
        <v>615</v>
      </c>
      <c r="F32" s="17">
        <v>615</v>
      </c>
    </row>
    <row r="33" spans="1:6" ht="12.75">
      <c r="A33" s="6" t="s">
        <v>59</v>
      </c>
      <c r="B33" s="6"/>
      <c r="C33" s="14" t="s">
        <v>66</v>
      </c>
      <c r="D33" s="14" t="s">
        <v>70</v>
      </c>
      <c r="E33" s="11">
        <v>2141</v>
      </c>
      <c r="F33" s="11">
        <v>2141</v>
      </c>
    </row>
    <row r="34" spans="1:6" ht="12.75">
      <c r="A34" s="50" t="s">
        <v>80</v>
      </c>
      <c r="B34" s="40"/>
      <c r="C34" s="25" t="s">
        <v>67</v>
      </c>
      <c r="D34" s="25"/>
      <c r="E34" s="3">
        <f>E35</f>
        <v>6117.7</v>
      </c>
      <c r="F34" s="3">
        <f>F35</f>
        <v>6742.1</v>
      </c>
    </row>
    <row r="35" spans="1:6" ht="12.75">
      <c r="A35" s="44" t="s">
        <v>60</v>
      </c>
      <c r="B35" s="45"/>
      <c r="C35" s="14" t="s">
        <v>67</v>
      </c>
      <c r="D35" s="14" t="s">
        <v>64</v>
      </c>
      <c r="E35" s="6">
        <v>6117.7</v>
      </c>
      <c r="F35" s="6">
        <v>6742.1</v>
      </c>
    </row>
    <row r="36" spans="1:6" ht="12.75">
      <c r="A36" s="50" t="s">
        <v>83</v>
      </c>
      <c r="B36" s="40"/>
      <c r="C36" s="25" t="s">
        <v>85</v>
      </c>
      <c r="D36" s="14"/>
      <c r="E36" s="12">
        <f>E38+E37</f>
        <v>10</v>
      </c>
      <c r="F36" s="12">
        <f>F38+F37</f>
        <v>10</v>
      </c>
    </row>
    <row r="37" spans="1:6" ht="12.75" customHeight="1" hidden="1">
      <c r="A37" s="44" t="s">
        <v>89</v>
      </c>
      <c r="B37" s="40"/>
      <c r="C37" s="14" t="s">
        <v>85</v>
      </c>
      <c r="D37" s="14" t="s">
        <v>65</v>
      </c>
      <c r="E37" s="29">
        <v>0</v>
      </c>
      <c r="F37" s="29">
        <v>0</v>
      </c>
    </row>
    <row r="38" spans="1:6" ht="12.75">
      <c r="A38" s="44" t="s">
        <v>84</v>
      </c>
      <c r="B38" s="45"/>
      <c r="C38" s="14" t="s">
        <v>85</v>
      </c>
      <c r="D38" s="14" t="s">
        <v>86</v>
      </c>
      <c r="E38" s="11">
        <v>10</v>
      </c>
      <c r="F38" s="11">
        <v>10</v>
      </c>
    </row>
    <row r="39" spans="1:6" ht="12.75" hidden="1">
      <c r="A39" s="27" t="s">
        <v>61</v>
      </c>
      <c r="B39" s="3"/>
      <c r="C39" s="25" t="s">
        <v>75</v>
      </c>
      <c r="D39" s="25"/>
      <c r="E39" s="12">
        <f>E40</f>
        <v>0</v>
      </c>
      <c r="F39" s="12">
        <f>F40</f>
        <v>0</v>
      </c>
    </row>
    <row r="40" spans="1:6" ht="12.75" hidden="1">
      <c r="A40" s="44" t="s">
        <v>93</v>
      </c>
      <c r="B40" s="45"/>
      <c r="C40" s="14" t="s">
        <v>75</v>
      </c>
      <c r="D40" s="14" t="s">
        <v>69</v>
      </c>
      <c r="E40" s="11">
        <v>0</v>
      </c>
      <c r="F40" s="11">
        <v>0</v>
      </c>
    </row>
    <row r="41" spans="1:6" ht="12.75">
      <c r="A41" s="50" t="s">
        <v>76</v>
      </c>
      <c r="B41" s="40"/>
      <c r="C41" s="25" t="s">
        <v>77</v>
      </c>
      <c r="D41" s="25"/>
      <c r="E41" s="12">
        <f>E42</f>
        <v>100</v>
      </c>
      <c r="F41" s="12">
        <f>F42</f>
        <v>100</v>
      </c>
    </row>
    <row r="42" spans="1:6" ht="27" customHeight="1">
      <c r="A42" s="48" t="s">
        <v>81</v>
      </c>
      <c r="B42" s="49"/>
      <c r="C42" s="14" t="s">
        <v>77</v>
      </c>
      <c r="D42" s="14" t="s">
        <v>64</v>
      </c>
      <c r="E42" s="11">
        <v>100</v>
      </c>
      <c r="F42" s="11">
        <v>100</v>
      </c>
    </row>
    <row r="43" spans="1:6" ht="12.75">
      <c r="A43" s="46" t="s">
        <v>62</v>
      </c>
      <c r="B43" s="47"/>
      <c r="C43" s="3"/>
      <c r="D43" s="3"/>
      <c r="E43" s="12">
        <f>E13+E21+E26+E30+E34+E39+E23+E41+E36</f>
        <v>19824.1</v>
      </c>
      <c r="F43" s="12">
        <f>F13+F21+F26+F30+F34+F39+F23+F41+F36</f>
        <v>20573.5</v>
      </c>
    </row>
  </sheetData>
  <sheetProtection/>
  <mergeCells count="39">
    <mergeCell ref="A4:F4"/>
    <mergeCell ref="A5:F5"/>
    <mergeCell ref="A35:B35"/>
    <mergeCell ref="A27:B27"/>
    <mergeCell ref="A3:F3"/>
    <mergeCell ref="A1:F1"/>
    <mergeCell ref="E10:E11"/>
    <mergeCell ref="A2:F2"/>
    <mergeCell ref="A7:D7"/>
    <mergeCell ref="A12:B12"/>
    <mergeCell ref="A38:B38"/>
    <mergeCell ref="A36:B36"/>
    <mergeCell ref="A34:B34"/>
    <mergeCell ref="A26:B26"/>
    <mergeCell ref="A28:B28"/>
    <mergeCell ref="A14:B14"/>
    <mergeCell ref="A20:B20"/>
    <mergeCell ref="A25:B25"/>
    <mergeCell ref="A21:B21"/>
    <mergeCell ref="A6:E6"/>
    <mergeCell ref="E9:F9"/>
    <mergeCell ref="F10:F11"/>
    <mergeCell ref="A19:B19"/>
    <mergeCell ref="A15:B15"/>
    <mergeCell ref="A43:B43"/>
    <mergeCell ref="A42:B42"/>
    <mergeCell ref="A41:B41"/>
    <mergeCell ref="A40:B40"/>
    <mergeCell ref="A37:B37"/>
    <mergeCell ref="A23:B23"/>
    <mergeCell ref="A8:D8"/>
    <mergeCell ref="A9:B11"/>
    <mergeCell ref="A16:B16"/>
    <mergeCell ref="A24:B24"/>
    <mergeCell ref="A22:B22"/>
    <mergeCell ref="A18:B18"/>
    <mergeCell ref="A17:B17"/>
    <mergeCell ref="C9:C11"/>
    <mergeCell ref="D9:D11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2018-11-13T06:47:47Z</cp:lastPrinted>
  <dcterms:created xsi:type="dcterms:W3CDTF">2007-10-25T06:20:37Z</dcterms:created>
  <dcterms:modified xsi:type="dcterms:W3CDTF">2019-11-13T11:27:03Z</dcterms:modified>
  <cp:category/>
  <cp:version/>
  <cp:contentType/>
  <cp:contentStatus/>
</cp:coreProperties>
</file>