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<sst xmlns="http://schemas.openxmlformats.org/spreadsheetml/2006/main" count="93" uniqueCount="93">
  <si>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t>Код бюджетной классификации</t>
  </si>
  <si>
    <t>Наименование показателей</t>
  </si>
  <si>
    <t>Сумма, тыс.руб.</t>
  </si>
  <si>
    <t>Налоги на доходы физических лиц</t>
  </si>
  <si>
    <t>Налоги на имущество</t>
  </si>
  <si>
    <t>Земельный налог</t>
  </si>
  <si>
    <t xml:space="preserve"> Доходы от использования имущества,находящегося в государственной и муниципальной собственности</t>
  </si>
  <si>
    <t>Государственная пошлина</t>
  </si>
  <si>
    <t>Безвозмездные поступления</t>
  </si>
  <si>
    <t>ВСЕГО ДОХОДОВ</t>
  </si>
  <si>
    <t>Налоги на прибыль, доходы</t>
  </si>
  <si>
    <t>Дотации бюджетам субъектов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</si>
  <si>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</si>
  <si>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00010800000000000000</t>
  </si>
  <si>
    <t>00010000000000000000</t>
  </si>
  <si>
    <t>00010100000000000000</t>
  </si>
  <si>
    <t>00010102000010000110</t>
  </si>
  <si>
    <t>00010600000000000000</t>
  </si>
  <si>
    <t>00010601000000000110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</si>
  <si>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</si>
  <si>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</si>
  <si>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</si>
  <si>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</si>
  <si>
    <t>Налоги на имущество физических лиц</t>
  </si>
  <si>
    <t>Доходы от продажи материальных и нематериальных активов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</si>
  <si>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</si>
  <si>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</si>
  <si>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</si>
  <si>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000 1080400001 0000 110</t>
  </si>
  <si>
    <t>000 1110000000 0000 000</t>
  </si>
  <si>
    <t>000 1140000000 0000 000</t>
  </si>
  <si>
    <t>000 2000000000 0000 000</t>
  </si>
  <si>
    <t>000 2020000000 0000 000</t>
  </si>
  <si>
    <t>000 2020100000 0000 151</t>
  </si>
  <si>
    <t>000 2020200000 0000 151</t>
  </si>
  <si>
    <t>000 2020300000 0000 151</t>
  </si>
  <si>
    <t>000 2020400000 0000 151</t>
  </si>
  <si>
    <t>Субсидии бюджетам бюджетной системы  Российской Федерации (межбюджетные субсидии)</t>
  </si>
  <si>
    <t>000 2180000000 0000 000</t>
  </si>
  <si>
    <t>Доходы 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</si>
  <si>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</si>
  <si>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</si>
  <si>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назначение,прошлых лет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</si>
  <si>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</si>
  <si>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</si>
  <si>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</si>
  <si>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товарам(продукции), производимым на территории Российской Федерации</t>
  </si>
  <si>
    <t>000 218 05010 10 0000 151</t>
  </si>
  <si>
    <t>Земельный налог c организаций, обладающих земельным  участком, расположенным в границах городских поселений</t>
  </si>
  <si>
    <t>00010606033130000110</t>
  </si>
  <si>
    <t>Земельный налог c физических лиц, обладающих земельным  участком, расположенным в границах городских поселений</t>
  </si>
  <si>
    <t>00010606043130000110</t>
  </si>
  <si>
    <t xml:space="preserve">Доходы, получаемые в виде арендной 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</si>
  <si>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>000 1110501313 0000 120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</si>
  <si>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 (за исключением имущества муниципальных бюджетных и автономных учреждений)</t>
  </si>
  <si>
    <t>000 1110503513 0000 120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</si>
  <si>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</si>
  <si>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000 1110904513 0000120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</si>
  <si>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</si>
  <si>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000 1140205313 0000 440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</si>
  <si>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</si>
  <si>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000 1140601313 0000 430</t>
  </si>
  <si>
    <t>000 1160000000 0000 000</t>
  </si>
  <si>
    <t>Штрафы, санкции, возмещение ущерба</t>
  </si>
  <si>
    <t>000 1169005013 0000 140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</si>
  <si>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</si>
  <si>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000 1140205313 0000 410</t>
  </si>
  <si>
    <t>Доходы от реализации иного 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</si>
  <si>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 городских поселений</t>
  </si>
  <si>
    <t>000 1170000000 0000 000</t>
  </si>
  <si>
    <t>Прочие неналоговые доходы</t>
  </si>
  <si>
    <t>000 1170505013 0000 180</t>
  </si>
  <si>
    <t>Прочие неналоговые доходы бюджетов городских поселений</t>
  </si>
  <si>
    <t>000 2022500000 0000 151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</si>
  <si>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</si>
  <si>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000 2024999913 0000 151</t>
  </si>
  <si>
    <t xml:space="preserve">  Прочие субсидии бюджетам городских поселений</t>
  </si>
  <si>
    <t xml:space="preserve"> 000 2022999913 0000 151</t>
  </si>
  <si>
    <t>000 1140602513 0000 430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</si>
  <si>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</si>
  <si>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</si>
  <si>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</si>
  <si>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00010500000000000000</t>
  </si>
  <si>
    <t>Налоги на совокупный доход</t>
  </si>
  <si>
    <t>Единый сельскохозяйственный налог</t>
  </si>
  <si>
    <t>00010503010010000110</t>
  </si>
  <si>
    <t>000 1130000000 0000 000</t>
  </si>
  <si>
    <t>Доходы от оказания платных услуг (работ) и компенсации затрат государства</t>
  </si>
  <si>
    <t>000 1130199513 0000 130</t>
  </si>
  <si>
    <t>Прочие доходы от оказания платных услуг (работ)получателями средств бюджетов городских поселений</t>
  </si>
  <si>
    <t>Отчет о поступлении доходов в бюджет МО "Обозерское" в 2019 году</t>
  </si>
  <si>
    <t xml:space="preserve">       Приложение № 2 к решению Совета депутатов МО "Обозерское" четвертого созыва от апреля  2020 г. № 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</si>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</sst>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4" fillId="0" borderId="3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173" fontId="0" fillId="0" borderId="13" xfId="0" applyNumberForma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distributed" wrapText="1" readingOrder="1"/>
    </xf>
    <xf numFmtId="0" fontId="3" fillId="0" borderId="13" xfId="0" applyFont="1" applyBorder="1" applyAlignment="1">
      <alignment horizontal="justify" vertical="distributed" wrapText="1"/>
    </xf>
    <xf numFmtId="0" fontId="3" fillId="0" borderId="13" xfId="0" applyFont="1" applyBorder="1" applyAlignment="1">
      <alignment horizontal="left" vertical="distributed" wrapText="1"/>
    </xf>
    <xf numFmtId="174" fontId="0" fillId="0" borderId="13" xfId="0" applyNumberFormat="1" applyBorder="1" applyAlignment="1">
      <alignment/>
    </xf>
    <xf numFmtId="174" fontId="1" fillId="0" borderId="13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/>
    </xf>
    <xf numFmtId="0" fontId="6" fillId="0" borderId="13" xfId="0" applyFont="1" applyBorder="1" applyAlignment="1">
      <alignment/>
    </xf>
    <xf numFmtId="174" fontId="0" fillId="0" borderId="13" xfId="0" applyNumberFormat="1" applyFont="1" applyBorder="1" applyAlignment="1">
      <alignment/>
    </xf>
    <xf numFmtId="49" fontId="0" fillId="0" borderId="13" xfId="0" applyNumberFormat="1" applyBorder="1" applyAlignment="1">
      <alignment horizontal="justify" vertical="distributed" wrapText="1"/>
    </xf>
    <xf numFmtId="0" fontId="3" fillId="0" borderId="13" xfId="0" applyFont="1" applyBorder="1" applyAlignment="1">
      <alignment vertical="distributed" wrapText="1" readingOrder="1"/>
    </xf>
    <xf numFmtId="0" fontId="2" fillId="0" borderId="13" xfId="0" applyFont="1" applyBorder="1" applyAlignment="1">
      <alignment horizontal="justify" vertical="distributed" wrapText="1"/>
    </xf>
    <xf numFmtId="0" fontId="7" fillId="0" borderId="0" xfId="0" applyFont="1" applyAlignment="1">
      <alignment horizontal="justify" vertical="distributed"/>
    </xf>
    <xf numFmtId="0" fontId="7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174" fontId="8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justify" vertical="distributed"/>
    </xf>
    <xf numFmtId="49" fontId="0" fillId="0" borderId="14" xfId="0" applyNumberFormat="1" applyBorder="1" applyAlignment="1">
      <alignment horizontal="justify" vertical="distributed" wrapText="1"/>
    </xf>
    <xf numFmtId="49" fontId="0" fillId="0" borderId="15" xfId="0" applyNumberFormat="1" applyBorder="1" applyAlignment="1">
      <alignment horizontal="justify" vertical="distributed" wrapText="1"/>
    </xf>
    <xf numFmtId="0" fontId="8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/>
    </xf>
    <xf numFmtId="49" fontId="0" fillId="33" borderId="13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174" fontId="1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74" fontId="0" fillId="33" borderId="13" xfId="0" applyNumberFormat="1" applyFill="1" applyBorder="1" applyAlignment="1">
      <alignment/>
    </xf>
    <xf numFmtId="0" fontId="9" fillId="33" borderId="16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distributed"/>
    </xf>
    <xf numFmtId="0" fontId="3" fillId="33" borderId="13" xfId="0" applyFont="1" applyFill="1" applyBorder="1" applyAlignment="1">
      <alignment horizontal="justify" vertical="distributed"/>
    </xf>
    <xf numFmtId="0" fontId="3" fillId="33" borderId="13" xfId="0" applyFont="1" applyFill="1" applyBorder="1" applyAlignment="1">
      <alignment horizontal="justify" vertical="distributed" wrapText="1" readingOrder="1"/>
    </xf>
    <xf numFmtId="174" fontId="0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justify" vertical="distributed" wrapText="1"/>
    </xf>
    <xf numFmtId="0" fontId="2" fillId="33" borderId="13" xfId="0" applyFont="1" applyFill="1" applyBorder="1" applyAlignment="1">
      <alignment horizontal="justify" vertical="distributed" wrapText="1"/>
    </xf>
    <xf numFmtId="49" fontId="1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0" fillId="0" borderId="1" xfId="33" applyNumberFormat="1" applyFont="1" applyAlignment="1" applyProtection="1">
      <alignment wrapText="1"/>
      <protection/>
    </xf>
    <xf numFmtId="49" fontId="50" fillId="0" borderId="2" xfId="35" applyNumberFormat="1" applyFont="1" applyAlignment="1" applyProtection="1">
      <alignment horizontal="left"/>
      <protection/>
    </xf>
    <xf numFmtId="174" fontId="3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left" vertical="distributed" wrapText="1"/>
    </xf>
    <xf numFmtId="174" fontId="11" fillId="33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distributed"/>
    </xf>
    <xf numFmtId="174" fontId="1" fillId="33" borderId="0" xfId="0" applyNumberFormat="1" applyFont="1" applyFill="1" applyBorder="1" applyAlignment="1">
      <alignment/>
    </xf>
    <xf numFmtId="0" fontId="51" fillId="0" borderId="3" xfId="36" applyNumberFormat="1" applyFont="1" applyAlignment="1" applyProtection="1">
      <alignment wrapText="1"/>
      <protection/>
    </xf>
    <xf numFmtId="49" fontId="50" fillId="0" borderId="2" xfId="34" applyFont="1" applyAlignment="1" applyProtection="1">
      <alignment horizontal="left"/>
      <protection/>
    </xf>
    <xf numFmtId="0" fontId="7" fillId="33" borderId="13" xfId="0" applyFont="1" applyFill="1" applyBorder="1" applyAlignment="1">
      <alignment horizontal="justify" vertical="distributed"/>
    </xf>
    <xf numFmtId="0" fontId="10" fillId="33" borderId="13" xfId="0" applyFont="1" applyFill="1" applyBorder="1" applyAlignment="1">
      <alignment horizontal="justify" vertical="distributed"/>
    </xf>
    <xf numFmtId="49" fontId="0" fillId="33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8">
      <selection activeCell="F9" sqref="F9"/>
    </sheetView>
  </sheetViews>
  <sheetFormatPr defaultColWidth="9.00390625" defaultRowHeight="12.75"/>
  <cols>
    <col min="1" max="1" width="26.75390625" style="0" customWidth="1"/>
    <col min="2" max="2" width="56.125" style="0" customWidth="1"/>
    <col min="3" max="3" width="13.625" style="0" customWidth="1"/>
  </cols>
  <sheetData>
    <row r="1" spans="1:5" ht="12.75">
      <c r="A1" s="53" t="s">
        <v>91</v>
      </c>
      <c r="B1" s="53"/>
      <c r="C1" s="53"/>
      <c r="E1" t="s">
        <v>92</v>
      </c>
    </row>
    <row r="2" spans="1:3" ht="12.75">
      <c r="A2" s="53"/>
      <c r="B2" s="53"/>
      <c r="C2" s="53"/>
    </row>
    <row r="3" spans="1:7" ht="12.75">
      <c r="A3" s="54" t="s">
        <v>90</v>
      </c>
      <c r="B3" s="54"/>
      <c r="C3" s="54"/>
      <c r="D3" s="10"/>
      <c r="E3" s="10"/>
      <c r="F3" s="10"/>
      <c r="G3" s="10"/>
    </row>
    <row r="4" spans="1:3" ht="12.75">
      <c r="A4" s="12" t="s">
        <v>0</v>
      </c>
      <c r="B4" s="12" t="s">
        <v>1</v>
      </c>
      <c r="C4" s="12" t="s">
        <v>2</v>
      </c>
    </row>
    <row r="5" spans="1:3" ht="12.75">
      <c r="A5" s="11" t="s">
        <v>14</v>
      </c>
      <c r="B5" s="4" t="s">
        <v>22</v>
      </c>
      <c r="C5" s="8">
        <f>SUM(C6+C8+C12+C17+C19+C26+C31+C33+C10+C24)</f>
        <v>19078.5</v>
      </c>
    </row>
    <row r="6" spans="1:3" ht="12.75">
      <c r="A6" s="39" t="s">
        <v>15</v>
      </c>
      <c r="B6" s="27" t="s">
        <v>10</v>
      </c>
      <c r="C6" s="28">
        <f>C7</f>
        <v>9419.1</v>
      </c>
    </row>
    <row r="7" spans="1:3" ht="13.5" thickBot="1">
      <c r="A7" s="38" t="s">
        <v>16</v>
      </c>
      <c r="B7" s="29" t="s">
        <v>3</v>
      </c>
      <c r="C7" s="30">
        <v>9419.1</v>
      </c>
    </row>
    <row r="8" spans="1:3" ht="24.75" thickBot="1">
      <c r="A8" s="38" t="s">
        <v>43</v>
      </c>
      <c r="B8" s="31" t="s">
        <v>44</v>
      </c>
      <c r="C8" s="28">
        <f>C9</f>
        <v>1115.7</v>
      </c>
    </row>
    <row r="9" spans="1:3" ht="24">
      <c r="A9" s="26" t="s">
        <v>45</v>
      </c>
      <c r="B9" s="32" t="s">
        <v>46</v>
      </c>
      <c r="C9" s="30">
        <v>1115.7</v>
      </c>
    </row>
    <row r="10" spans="1:3" ht="12.75">
      <c r="A10" s="38" t="s">
        <v>82</v>
      </c>
      <c r="B10" s="51" t="s">
        <v>83</v>
      </c>
      <c r="C10" s="28">
        <f>C11</f>
        <v>0.1</v>
      </c>
    </row>
    <row r="11" spans="1:3" ht="12.75">
      <c r="A11" s="26" t="s">
        <v>85</v>
      </c>
      <c r="B11" s="50" t="s">
        <v>84</v>
      </c>
      <c r="C11" s="30">
        <v>0.1</v>
      </c>
    </row>
    <row r="12" spans="1:3" ht="12.75">
      <c r="A12" s="26" t="s">
        <v>17</v>
      </c>
      <c r="B12" s="27" t="s">
        <v>4</v>
      </c>
      <c r="C12" s="28">
        <f>SUM(C13+C14)</f>
        <v>3515.1</v>
      </c>
    </row>
    <row r="13" spans="1:3" ht="12.75">
      <c r="A13" s="38" t="s">
        <v>18</v>
      </c>
      <c r="B13" s="29" t="s">
        <v>23</v>
      </c>
      <c r="C13" s="30">
        <v>825.5</v>
      </c>
    </row>
    <row r="14" spans="1:3" ht="12.75">
      <c r="A14" s="38" t="s">
        <v>19</v>
      </c>
      <c r="B14" s="29" t="s">
        <v>5</v>
      </c>
      <c r="C14" s="30">
        <v>2689.6</v>
      </c>
    </row>
    <row r="15" spans="1:3" ht="24">
      <c r="A15" s="26" t="s">
        <v>51</v>
      </c>
      <c r="B15" s="33" t="s">
        <v>50</v>
      </c>
      <c r="C15" s="30">
        <v>1096.3</v>
      </c>
    </row>
    <row r="16" spans="1:3" ht="24">
      <c r="A16" s="26" t="s">
        <v>49</v>
      </c>
      <c r="B16" s="33" t="s">
        <v>48</v>
      </c>
      <c r="C16" s="30">
        <v>1593.3</v>
      </c>
    </row>
    <row r="17" spans="1:3" ht="12.75">
      <c r="A17" s="38" t="s">
        <v>13</v>
      </c>
      <c r="B17" s="27" t="s">
        <v>7</v>
      </c>
      <c r="C17" s="28">
        <f>C18</f>
        <v>28.7</v>
      </c>
    </row>
    <row r="18" spans="1:3" ht="36" customHeight="1">
      <c r="A18" s="26" t="s">
        <v>28</v>
      </c>
      <c r="B18" s="34" t="s">
        <v>20</v>
      </c>
      <c r="C18" s="35">
        <v>28.7</v>
      </c>
    </row>
    <row r="19" spans="1:3" ht="24">
      <c r="A19" s="25" t="s">
        <v>29</v>
      </c>
      <c r="B19" s="5" t="s">
        <v>6</v>
      </c>
      <c r="C19" s="9">
        <f>C20+C22+C23+C21</f>
        <v>4804.099999999999</v>
      </c>
    </row>
    <row r="20" spans="1:3" ht="60">
      <c r="A20" s="26" t="s">
        <v>53</v>
      </c>
      <c r="B20" s="36" t="s">
        <v>52</v>
      </c>
      <c r="C20" s="30">
        <v>1097.2</v>
      </c>
    </row>
    <row r="21" spans="1:3" ht="60">
      <c r="A21" s="49" t="s">
        <v>80</v>
      </c>
      <c r="B21" s="48" t="s">
        <v>81</v>
      </c>
      <c r="C21" s="30">
        <v>801.2</v>
      </c>
    </row>
    <row r="22" spans="1:3" ht="60">
      <c r="A22" s="26" t="s">
        <v>55</v>
      </c>
      <c r="B22" s="36" t="s">
        <v>54</v>
      </c>
      <c r="C22" s="30">
        <v>390.5</v>
      </c>
    </row>
    <row r="23" spans="1:3" ht="60">
      <c r="A23" s="52" t="s">
        <v>57</v>
      </c>
      <c r="B23" s="32" t="s">
        <v>56</v>
      </c>
      <c r="C23" s="30">
        <v>2515.2</v>
      </c>
    </row>
    <row r="24" spans="1:3" ht="24">
      <c r="A24" s="25" t="s">
        <v>86</v>
      </c>
      <c r="B24" s="51" t="s">
        <v>87</v>
      </c>
      <c r="C24" s="30">
        <f>C25</f>
        <v>2.7</v>
      </c>
    </row>
    <row r="25" spans="1:3" ht="24">
      <c r="A25" s="11" t="s">
        <v>88</v>
      </c>
      <c r="B25" s="50" t="s">
        <v>89</v>
      </c>
      <c r="C25" s="30">
        <v>2.7</v>
      </c>
    </row>
    <row r="26" spans="1:3" ht="12.75">
      <c r="A26" s="25" t="s">
        <v>30</v>
      </c>
      <c r="B26" s="16" t="s">
        <v>24</v>
      </c>
      <c r="C26" s="9">
        <f>C29+C28+C27+C30</f>
        <v>125.3</v>
      </c>
    </row>
    <row r="27" spans="1:3" ht="72" customHeight="1" hidden="1">
      <c r="A27" s="11" t="s">
        <v>66</v>
      </c>
      <c r="B27" s="17" t="s">
        <v>67</v>
      </c>
      <c r="C27" s="13">
        <v>0</v>
      </c>
    </row>
    <row r="28" spans="1:3" ht="72" hidden="1">
      <c r="A28" s="11" t="s">
        <v>59</v>
      </c>
      <c r="B28" s="18" t="s">
        <v>58</v>
      </c>
      <c r="C28" s="20">
        <v>0</v>
      </c>
    </row>
    <row r="29" spans="1:4" ht="36">
      <c r="A29" s="11" t="s">
        <v>61</v>
      </c>
      <c r="B29" s="36" t="s">
        <v>60</v>
      </c>
      <c r="C29" s="30">
        <v>111.3</v>
      </c>
      <c r="D29" s="40"/>
    </row>
    <row r="30" spans="1:4" ht="39.75" customHeight="1">
      <c r="A30" s="11" t="s">
        <v>78</v>
      </c>
      <c r="B30" s="17" t="s">
        <v>79</v>
      </c>
      <c r="C30" s="30">
        <v>14</v>
      </c>
      <c r="D30" s="40"/>
    </row>
    <row r="31" spans="1:3" ht="12.75">
      <c r="A31" s="25" t="s">
        <v>62</v>
      </c>
      <c r="B31" s="37" t="s">
        <v>63</v>
      </c>
      <c r="C31" s="28">
        <f>C32</f>
        <v>4.4</v>
      </c>
    </row>
    <row r="32" spans="1:3" ht="36">
      <c r="A32" s="11" t="s">
        <v>64</v>
      </c>
      <c r="B32" s="36" t="s">
        <v>65</v>
      </c>
      <c r="C32" s="30">
        <v>4.4</v>
      </c>
    </row>
    <row r="33" spans="1:3" ht="12.75">
      <c r="A33" s="25" t="s">
        <v>69</v>
      </c>
      <c r="B33" s="37" t="s">
        <v>70</v>
      </c>
      <c r="C33" s="28">
        <f>C34</f>
        <v>63.3</v>
      </c>
    </row>
    <row r="34" spans="1:3" ht="12.75">
      <c r="A34" s="11" t="s">
        <v>71</v>
      </c>
      <c r="B34" s="36" t="s">
        <v>72</v>
      </c>
      <c r="C34" s="30">
        <v>63.3</v>
      </c>
    </row>
    <row r="35" spans="1:4" ht="12.75">
      <c r="A35" s="25" t="s">
        <v>31</v>
      </c>
      <c r="B35" s="2" t="s">
        <v>8</v>
      </c>
      <c r="C35" s="9">
        <f>C36</f>
        <v>6598.599999999999</v>
      </c>
      <c r="D35" s="19"/>
    </row>
    <row r="36" spans="1:3" ht="24">
      <c r="A36" s="14" t="s">
        <v>32</v>
      </c>
      <c r="B36" s="15" t="s">
        <v>21</v>
      </c>
      <c r="C36" s="13">
        <f>C37+C38+C41+C42</f>
        <v>6598.599999999999</v>
      </c>
    </row>
    <row r="37" spans="1:3" ht="24">
      <c r="A37" s="25" t="s">
        <v>33</v>
      </c>
      <c r="B37" s="44" t="s">
        <v>11</v>
      </c>
      <c r="C37" s="9">
        <v>1071.5</v>
      </c>
    </row>
    <row r="38" spans="1:3" ht="24.75" customHeight="1">
      <c r="A38" s="25" t="s">
        <v>34</v>
      </c>
      <c r="B38" s="46" t="s">
        <v>37</v>
      </c>
      <c r="C38" s="45">
        <f>C39+C40</f>
        <v>4321.8</v>
      </c>
    </row>
    <row r="39" spans="1:3" ht="51.75" customHeight="1">
      <c r="A39" s="11" t="s">
        <v>73</v>
      </c>
      <c r="B39" s="21" t="s">
        <v>74</v>
      </c>
      <c r="C39" s="43">
        <v>1319.8</v>
      </c>
    </row>
    <row r="40" spans="1:3" ht="21" customHeight="1">
      <c r="A40" s="42" t="s">
        <v>77</v>
      </c>
      <c r="B40" s="41" t="s">
        <v>76</v>
      </c>
      <c r="C40" s="43">
        <v>3002</v>
      </c>
    </row>
    <row r="41" spans="1:3" ht="24">
      <c r="A41" s="25" t="s">
        <v>35</v>
      </c>
      <c r="B41" s="44" t="s">
        <v>12</v>
      </c>
      <c r="C41" s="28">
        <v>445.9</v>
      </c>
    </row>
    <row r="42" spans="1:3" ht="12.75">
      <c r="A42" s="25" t="s">
        <v>36</v>
      </c>
      <c r="B42" s="44" t="s">
        <v>25</v>
      </c>
      <c r="C42" s="28">
        <f>C43</f>
        <v>759.4</v>
      </c>
    </row>
    <row r="43" spans="1:3" ht="24">
      <c r="A43" s="11" t="s">
        <v>75</v>
      </c>
      <c r="B43" s="7" t="s">
        <v>68</v>
      </c>
      <c r="C43" s="30">
        <v>759.4</v>
      </c>
    </row>
    <row r="44" spans="1:3" ht="60" hidden="1">
      <c r="A44" s="22" t="s">
        <v>38</v>
      </c>
      <c r="B44" s="7" t="s">
        <v>42</v>
      </c>
      <c r="C44" s="30">
        <f>C45</f>
        <v>0</v>
      </c>
    </row>
    <row r="45" spans="1:3" ht="48" hidden="1">
      <c r="A45" s="24" t="s">
        <v>47</v>
      </c>
      <c r="B45" s="21" t="s">
        <v>39</v>
      </c>
      <c r="C45" s="30">
        <v>0</v>
      </c>
    </row>
    <row r="46" spans="1:3" ht="24" hidden="1">
      <c r="A46" s="23" t="s">
        <v>40</v>
      </c>
      <c r="B46" s="6" t="s">
        <v>41</v>
      </c>
      <c r="C46" s="30">
        <f>C47</f>
        <v>0</v>
      </c>
    </row>
    <row r="47" spans="1:3" ht="42" customHeight="1" hidden="1">
      <c r="A47" s="11" t="s">
        <v>27</v>
      </c>
      <c r="B47" s="6" t="s">
        <v>26</v>
      </c>
      <c r="C47" s="30">
        <v>0</v>
      </c>
    </row>
    <row r="48" spans="1:4" ht="13.5" customHeight="1">
      <c r="A48" s="3"/>
      <c r="B48" s="2" t="s">
        <v>9</v>
      </c>
      <c r="C48" s="28">
        <f>C5+C35</f>
        <v>25677.1</v>
      </c>
      <c r="D48" s="47"/>
    </row>
    <row r="49" ht="12.75">
      <c r="B49" s="1"/>
    </row>
    <row r="50" spans="1:2" ht="12.75">
      <c r="A50" s="1"/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sheetProtection/>
  <mergeCells count="3">
    <mergeCell ref="A2:C2"/>
    <mergeCell ref="A3:C3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2019-06-05T07:42:45Z</cp:lastPrinted>
  <dcterms:created xsi:type="dcterms:W3CDTF">2007-10-25T06:20:37Z</dcterms:created>
  <dcterms:modified xsi:type="dcterms:W3CDTF">2020-04-06T08:49:12Z</dcterms:modified>
  <cp:category/>
  <cp:version/>
  <cp:contentType/>
  <cp:contentStatus/>
</cp:coreProperties>
</file>