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80" windowHeight="9600" activeTab="0"/>
  </bookViews>
  <sheets>
    <sheet name="4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<sst xmlns="http://schemas.openxmlformats.org/spreadsheetml/2006/main" count="98" uniqueCount="93">
  <si>
    <t>Земельный налог</t>
  </si>
  <si>
    <t>ВСЕГО ДОХОДОВ</t>
  </si>
  <si>
    <t>Безвозмездные поступления  от других бюджетов бюджетной системы Российской Федерации</t>
  </si>
  <si>
    <t>Иные межбюджетные трансферты</t>
  </si>
  <si>
    <t>Акцизы по подакцизным товарам(продукции), производимым на территории Российской Федерации</t>
  </si>
  <si>
    <t>Земельный налог c организаций, обладающих земельным  участком, расположенным в границах городских поселений</t>
  </si>
  <si>
    <t>Земельный налог c физических лиц, обладающих земельным  участком, расположенным в границах городских поселений</t>
  </si>
  <si>
    <t xml:space="preserve">Доходы, получаемые в виде арендной  платы за земельные участки,государственная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 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</si>
  <si>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</si>
  <si>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</si>
  <si>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</si>
  <si>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 бюджетов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</si>
  <si>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</si>
  <si>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Дотации на выравнивание бюджетной обеспеченности</t>
  </si>
  <si>
    <t xml:space="preserve">Субвенции бюджетам бюджетной системы  Российской Федерации </t>
  </si>
  <si>
    <r>
      <t xml:space="preserve">к решению Совета депутатов </t>
    </r>
    <r>
      <rPr>
        <i/>
        <sz val="12"/>
        <rFont val="Times New Roman"/>
        <family val="1"/>
      </rPr>
      <t>(муниципального Совета)</t>
    </r>
  </si>
  <si>
    <t xml:space="preserve"> от _______ 2020 г. № _____</t>
  </si>
  <si>
    <t>Наименование доходов</t>
  </si>
  <si>
    <t>Код бюджетной классификации Российской Федерации</t>
  </si>
  <si>
    <t>Сумма, тыс. рублей</t>
  </si>
  <si>
    <t>2021 год</t>
  </si>
  <si>
    <t>2022 год</t>
  </si>
  <si>
    <t>2023 год</t>
  </si>
  <si>
    <t>НАЛОГОВЫЕ И НЕНАЛОГОВЫЕ ДОХОДЫ</t>
  </si>
  <si>
    <t>1 00 00000 00 0000 000</t>
  </si>
  <si>
    <t>(итоги)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</si>
  <si>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</si>
  <si>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</si>
  <si>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</si>
  <si>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</si>
  <si>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СОВОКУПНЫЙ ДОХОД</t>
  </si>
  <si>
    <t>1 05 00000 00 0000 000</t>
  </si>
  <si>
    <t>Единый сельскохозяйственный налог</t>
  </si>
  <si>
    <t>1 05 03010 01 0000 110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</si>
  <si>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</si>
  <si>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</si>
  <si>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</si>
  <si>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</si>
  <si>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1 06 06000 00 0000 110</t>
  </si>
  <si>
    <t>Земельный налог с физических лиц</t>
  </si>
  <si>
    <t>1 06 06040 00 0000 110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</si>
  <si>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</si>
  <si>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</si>
  <si>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</si>
  <si>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</si>
  <si>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</si>
  <si>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</si>
  <si>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</si>
  <si>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ДОХОДЫ ОТ ПРОДАЖИ МАТЕРИАЛЬНЫХ И НЕМАТЕРИАЛЬНЫХ АКТИВОВ</t>
  </si>
  <si>
    <t>1 14 00000 00 0000 000</t>
  </si>
  <si>
    <t>ШТРАФЫ, САНКЦИИ, ВОЗМЕЩЕНИЕ УЩЕРБА</t>
  </si>
  <si>
    <t>1 16 00000 00 0000 000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</si>
  <si>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</si>
  <si>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</si>
  <si>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</si>
  <si>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</si>
  <si>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Субсидии бюджетам бюджетной системы Российской Федерации (межбюджетные субсидии)</t>
  </si>
  <si>
    <t>2 02 20000 00 0000 150</t>
  </si>
  <si>
    <t>2 02 30000 00 0000 150</t>
  </si>
  <si>
    <t>2 02 40000 00 0000 150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</si>
  <si>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</si>
  <si>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</si>
  <si>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</si>
  <si>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</si>
  <si>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ПРОЧИЕ НЕНАЛОГОВЫЕ ДОХОДЫ</t>
  </si>
  <si>
    <t>2 02 15001 00 0000 150</t>
  </si>
  <si>
    <t>1 16 07090 13 0000 140</t>
  </si>
  <si>
    <t>1 16 07010 13 0000 140</t>
  </si>
  <si>
    <t>1 14 06025 13 0000 430</t>
  </si>
  <si>
    <t>1 14 06013 13 0000 430</t>
  </si>
  <si>
    <t>1 08 04020 01 1000 110</t>
  </si>
  <si>
    <t>1 06 06033 13 0000 110</t>
  </si>
  <si>
    <t>1 06 06043 13 0000 110</t>
  </si>
  <si>
    <t>НАЛОГИ НА ТОВАРЫ (РАБОТЫ, УСЛУГИ), РЕАЛИЗУЕМЫЕ НА ТЕРРИТОРИИ РОССИЙСКОЙ ФЕДЕРАЦИИ</t>
  </si>
  <si>
    <t>1 03 02000 01 0000 110</t>
  </si>
  <si>
    <t>1 03 00000 00 0000 000</t>
  </si>
  <si>
    <t>1 11 05000 00 0000 120</t>
  </si>
  <si>
    <t>1 11 05013 13 0000 120</t>
  </si>
  <si>
    <t>1 11 05025 13 0000 120</t>
  </si>
  <si>
    <t>1 1 105035 13 0000 120</t>
  </si>
  <si>
    <t>1 11 09045 13 0000 120</t>
  </si>
  <si>
    <t>1 17 00000 00 0000 000</t>
  </si>
  <si>
    <t>1 17 05050 13 0000 180</t>
  </si>
  <si>
    <t>четвертого созыва</t>
  </si>
  <si>
    <t xml:space="preserve">Плесецкого муниципального района Архангельской области </t>
  </si>
  <si>
    <t xml:space="preserve">муниципального образования "Обозерское"  </t>
  </si>
  <si>
    <t>2 02 35118 13 0000 150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</si>
  <si>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</si>
  <si>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</si>
  <si>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</si>
  <si>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Приложение № 4</t>
  </si>
  <si>
    <t>Проект</t>
  </si>
  <si>
    <t xml:space="preserve">Прогнозируемое поступление доходов бюджета муниципального образования "Обозерское" Плесецкого муниципального района Архангельской области  на 2021 год и на плановый период 2022 и 2023 года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</si>
</sst>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left" wrapText="1" indent="2"/>
      <protection/>
    </xf>
    <xf numFmtId="0" fontId="26" fillId="0" borderId="1">
      <alignment horizontal="left" wrapText="1" indent="2"/>
      <protection/>
    </xf>
    <xf numFmtId="49" fontId="26" fillId="0" borderId="2">
      <alignment horizontal="center"/>
      <protection/>
    </xf>
    <xf numFmtId="49" fontId="26" fillId="0" borderId="2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center" vertical="center"/>
    </xf>
    <xf numFmtId="179" fontId="2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179" fontId="5" fillId="0" borderId="16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 wrapText="1"/>
    </xf>
    <xf numFmtId="179" fontId="2" fillId="0" borderId="13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4" xfId="34"/>
    <cellStyle name="xl44" xfId="35"/>
    <cellStyle name="xl5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1"/>
  <sheetViews>
    <sheetView tabSelected="1" zoomScalePageLayoutView="0" workbookViewId="0" topLeftCell="A27">
      <selection activeCell="A30" sqref="A30"/>
    </sheetView>
  </sheetViews>
  <sheetFormatPr defaultColWidth="9.00390625" defaultRowHeight="12.75"/>
  <cols>
    <col min="1" max="1" width="39.25390625" style="0" customWidth="1"/>
    <col min="2" max="2" width="24.00390625" style="0" customWidth="1"/>
    <col min="3" max="3" width="12.125" style="0" customWidth="1"/>
    <col min="4" max="4" width="10.875" style="0" customWidth="1"/>
    <col min="5" max="5" width="11.875" style="0" customWidth="1"/>
  </cols>
  <sheetData>
    <row r="2" spans="1:5" ht="15.75" customHeight="1">
      <c r="A2" s="1" t="s">
        <v>91</v>
      </c>
      <c r="B2" s="2"/>
      <c r="C2" s="38" t="s">
        <v>90</v>
      </c>
      <c r="D2" s="38"/>
      <c r="E2" s="38"/>
    </row>
    <row r="3" spans="1:5" ht="15.75" customHeight="1">
      <c r="A3" s="1"/>
      <c r="B3" s="2"/>
      <c r="C3" s="38" t="s">
        <v>15</v>
      </c>
      <c r="D3" s="38"/>
      <c r="E3" s="38"/>
    </row>
    <row r="4" spans="1:5" ht="15.75" customHeight="1">
      <c r="A4" s="1"/>
      <c r="B4" s="2"/>
      <c r="C4" s="38" t="s">
        <v>83</v>
      </c>
      <c r="D4" s="38"/>
      <c r="E4" s="38"/>
    </row>
    <row r="5" spans="1:5" ht="15.75" customHeight="1">
      <c r="A5" s="1"/>
      <c r="B5" s="2"/>
      <c r="C5" s="38" t="s">
        <v>85</v>
      </c>
      <c r="D5" s="38"/>
      <c r="E5" s="38"/>
    </row>
    <row r="6" spans="1:5" ht="43.5" customHeight="1">
      <c r="A6" s="1"/>
      <c r="B6" s="2"/>
      <c r="C6" s="38" t="s">
        <v>84</v>
      </c>
      <c r="D6" s="38"/>
      <c r="E6" s="38"/>
    </row>
    <row r="7" spans="1:5" ht="15.75">
      <c r="A7" s="1"/>
      <c r="B7" s="2"/>
      <c r="C7" s="39" t="s">
        <v>16</v>
      </c>
      <c r="D7" s="39"/>
      <c r="E7" s="39"/>
    </row>
    <row r="8" spans="1:5" ht="15.75">
      <c r="A8" s="1"/>
      <c r="B8" s="2"/>
      <c r="C8" s="3"/>
      <c r="D8" s="3"/>
      <c r="E8" s="3"/>
    </row>
    <row r="9" spans="1:5" ht="49.5" customHeight="1">
      <c r="A9" s="33" t="s">
        <v>92</v>
      </c>
      <c r="B9" s="33"/>
      <c r="C9" s="33"/>
      <c r="D9" s="33"/>
      <c r="E9" s="33"/>
    </row>
    <row r="10" spans="1:5" ht="33" customHeight="1">
      <c r="A10" s="34" t="s">
        <v>17</v>
      </c>
      <c r="B10" s="34" t="s">
        <v>18</v>
      </c>
      <c r="C10" s="35" t="s">
        <v>19</v>
      </c>
      <c r="D10" s="36"/>
      <c r="E10" s="37"/>
    </row>
    <row r="11" spans="1:5" ht="15.75">
      <c r="A11" s="34"/>
      <c r="B11" s="34"/>
      <c r="C11" s="4" t="s">
        <v>20</v>
      </c>
      <c r="D11" s="4" t="s">
        <v>21</v>
      </c>
      <c r="E11" s="4" t="s">
        <v>22</v>
      </c>
    </row>
    <row r="12" spans="1:5" ht="31.5">
      <c r="A12" s="5" t="s">
        <v>23</v>
      </c>
      <c r="B12" s="6" t="s">
        <v>24</v>
      </c>
      <c r="C12" s="9">
        <f>C13+C19+C18+C24+C25+C27+C34+C37+C42+C15+C21</f>
        <v>18852.1</v>
      </c>
      <c r="D12" s="9">
        <f>D13+D19+D18+D24+D25+D27+D34+D37+D42+D15+D21</f>
        <v>18298.439999999995</v>
      </c>
      <c r="E12" s="9">
        <f>E13+E19+E18+E24+E25+E27+E34+E37+E42+E15+E21</f>
        <v>18534.839999999997</v>
      </c>
    </row>
    <row r="13" spans="1:5" ht="15.75">
      <c r="A13" s="7" t="s">
        <v>26</v>
      </c>
      <c r="B13" s="8" t="s">
        <v>27</v>
      </c>
      <c r="C13" s="9">
        <f>C14</f>
        <v>9699.3</v>
      </c>
      <c r="D13" s="9">
        <f>D14</f>
        <v>10130</v>
      </c>
      <c r="E13" s="9">
        <f>E14</f>
        <v>10330</v>
      </c>
    </row>
    <row r="14" spans="1:5" ht="23.25" customHeight="1">
      <c r="A14" s="7" t="s">
        <v>28</v>
      </c>
      <c r="B14" s="8" t="s">
        <v>29</v>
      </c>
      <c r="C14" s="9">
        <v>9699.3</v>
      </c>
      <c r="D14" s="9">
        <v>10130</v>
      </c>
      <c r="E14" s="9">
        <v>10330</v>
      </c>
    </row>
    <row r="15" spans="1:5" ht="64.5" customHeight="1">
      <c r="A15" s="7" t="s">
        <v>73</v>
      </c>
      <c r="B15" s="8" t="s">
        <v>75</v>
      </c>
      <c r="C15" s="9">
        <f>C16</f>
        <v>2050.5</v>
      </c>
      <c r="D15" s="9">
        <f>D16</f>
        <v>1319.64</v>
      </c>
      <c r="E15" s="9">
        <f>E16</f>
        <v>1319.64</v>
      </c>
    </row>
    <row r="16" spans="1:5" ht="64.5" customHeight="1">
      <c r="A16" s="7" t="s">
        <v>4</v>
      </c>
      <c r="B16" s="8" t="s">
        <v>74</v>
      </c>
      <c r="C16" s="9">
        <v>2050.5</v>
      </c>
      <c r="D16" s="9">
        <v>1319.64</v>
      </c>
      <c r="E16" s="9">
        <v>1319.64</v>
      </c>
    </row>
    <row r="17" spans="1:5" ht="31.5" hidden="1">
      <c r="A17" s="7" t="s">
        <v>30</v>
      </c>
      <c r="B17" s="8" t="s">
        <v>31</v>
      </c>
      <c r="C17" s="9"/>
      <c r="D17" s="9"/>
      <c r="E17" s="9"/>
    </row>
    <row r="18" spans="1:5" ht="47.25" customHeight="1" hidden="1">
      <c r="A18" s="7" t="s">
        <v>32</v>
      </c>
      <c r="B18" s="8" t="s">
        <v>33</v>
      </c>
      <c r="C18" s="9"/>
      <c r="D18" s="9"/>
      <c r="E18" s="9"/>
    </row>
    <row r="19" spans="1:5" ht="15.75">
      <c r="A19" s="7" t="s">
        <v>34</v>
      </c>
      <c r="B19" s="8" t="s">
        <v>35</v>
      </c>
      <c r="C19" s="9">
        <f>C20</f>
        <v>838</v>
      </c>
      <c r="D19" s="9">
        <f>D20</f>
        <v>777.3</v>
      </c>
      <c r="E19" s="9">
        <f>E20</f>
        <v>787.3</v>
      </c>
    </row>
    <row r="20" spans="1:5" ht="15.75">
      <c r="A20" s="7" t="s">
        <v>36</v>
      </c>
      <c r="B20" s="8" t="s">
        <v>37</v>
      </c>
      <c r="C20" s="9">
        <v>838</v>
      </c>
      <c r="D20" s="9">
        <v>777.3</v>
      </c>
      <c r="E20" s="9">
        <v>787.3</v>
      </c>
    </row>
    <row r="21" spans="1:5" ht="15.75">
      <c r="A21" s="10" t="s">
        <v>0</v>
      </c>
      <c r="B21" s="11" t="s">
        <v>38</v>
      </c>
      <c r="C21" s="9">
        <f>C22+C23</f>
        <v>2185</v>
      </c>
      <c r="D21" s="9">
        <f>D22+D23</f>
        <v>2185</v>
      </c>
      <c r="E21" s="9">
        <f>E22+E23</f>
        <v>2185</v>
      </c>
    </row>
    <row r="22" spans="1:5" ht="69" customHeight="1">
      <c r="A22" s="10" t="s">
        <v>6</v>
      </c>
      <c r="B22" s="11" t="s">
        <v>72</v>
      </c>
      <c r="C22" s="9">
        <v>930</v>
      </c>
      <c r="D22" s="9">
        <v>930</v>
      </c>
      <c r="E22" s="9">
        <v>930</v>
      </c>
    </row>
    <row r="23" spans="1:5" ht="62.25" customHeight="1">
      <c r="A23" s="10" t="s">
        <v>5</v>
      </c>
      <c r="B23" s="11" t="s">
        <v>71</v>
      </c>
      <c r="C23" s="9">
        <v>1255</v>
      </c>
      <c r="D23" s="9">
        <v>1255</v>
      </c>
      <c r="E23" s="9">
        <v>1255</v>
      </c>
    </row>
    <row r="24" spans="1:5" ht="15.75" customHeight="1" hidden="1">
      <c r="A24" s="10" t="s">
        <v>39</v>
      </c>
      <c r="B24" s="8" t="s">
        <v>40</v>
      </c>
      <c r="C24" s="9"/>
      <c r="D24" s="9"/>
      <c r="E24" s="9"/>
    </row>
    <row r="25" spans="1:5" ht="15.75">
      <c r="A25" s="7" t="s">
        <v>41</v>
      </c>
      <c r="B25" s="8" t="s">
        <v>42</v>
      </c>
      <c r="C25" s="9">
        <f>C26</f>
        <v>31.9</v>
      </c>
      <c r="D25" s="9">
        <f>D26</f>
        <v>29</v>
      </c>
      <c r="E25" s="9">
        <f>E26</f>
        <v>20.4</v>
      </c>
    </row>
    <row r="26" spans="1:5" ht="81" customHeight="1">
      <c r="A26" s="7" t="s">
        <v>43</v>
      </c>
      <c r="B26" s="8" t="s">
        <v>70</v>
      </c>
      <c r="C26" s="9">
        <v>31.9</v>
      </c>
      <c r="D26" s="9">
        <v>29</v>
      </c>
      <c r="E26" s="9">
        <v>20.4</v>
      </c>
    </row>
    <row r="27" spans="1:5" ht="78.75" customHeight="1">
      <c r="A27" s="23" t="s">
        <v>44</v>
      </c>
      <c r="B27" s="8" t="s">
        <v>45</v>
      </c>
      <c r="C27" s="9">
        <f>C28+C33</f>
        <v>4004.6</v>
      </c>
      <c r="D27" s="9">
        <f>D28+D33</f>
        <v>3829.3</v>
      </c>
      <c r="E27" s="9">
        <f>E28+E33</f>
        <v>3845.3</v>
      </c>
    </row>
    <row r="28" spans="1:5" ht="162" customHeight="1">
      <c r="A28" s="23" t="s">
        <v>60</v>
      </c>
      <c r="B28" s="8" t="s">
        <v>76</v>
      </c>
      <c r="C28" s="9">
        <f>C29+C30+C32</f>
        <v>1851.6</v>
      </c>
      <c r="D28" s="9">
        <f>D29+D30+D32</f>
        <v>1676.3</v>
      </c>
      <c r="E28" s="9">
        <f>E29+E30+E32</f>
        <v>1692.3</v>
      </c>
    </row>
    <row r="29" spans="1:5" ht="146.25" customHeight="1">
      <c r="A29" s="23" t="s">
        <v>7</v>
      </c>
      <c r="B29" s="8" t="s">
        <v>77</v>
      </c>
      <c r="C29" s="9">
        <v>345.7</v>
      </c>
      <c r="D29" s="9">
        <v>345.7</v>
      </c>
      <c r="E29" s="9">
        <v>350.7</v>
      </c>
    </row>
    <row r="30" spans="1:5" ht="147.75" customHeight="1">
      <c r="A30" s="23" t="s">
        <v>61</v>
      </c>
      <c r="B30" s="8" t="s">
        <v>78</v>
      </c>
      <c r="C30" s="9">
        <v>896.4</v>
      </c>
      <c r="D30" s="9">
        <v>896.4</v>
      </c>
      <c r="E30" s="9">
        <v>896.4</v>
      </c>
    </row>
    <row r="31" spans="1:5" ht="39.75" customHeight="1" hidden="1">
      <c r="A31" s="26" t="s">
        <v>46</v>
      </c>
      <c r="B31" s="8" t="s">
        <v>47</v>
      </c>
      <c r="C31" s="9"/>
      <c r="D31" s="9"/>
      <c r="E31" s="9"/>
    </row>
    <row r="32" spans="1:5" ht="125.25" customHeight="1">
      <c r="A32" s="27" t="s">
        <v>8</v>
      </c>
      <c r="B32" s="12" t="s">
        <v>79</v>
      </c>
      <c r="C32" s="9">
        <v>609.5</v>
      </c>
      <c r="D32" s="9">
        <v>434.2</v>
      </c>
      <c r="E32" s="9">
        <v>445.2</v>
      </c>
    </row>
    <row r="33" spans="1:5" ht="132" customHeight="1">
      <c r="A33" s="27" t="s">
        <v>9</v>
      </c>
      <c r="B33" s="12" t="s">
        <v>80</v>
      </c>
      <c r="C33" s="9">
        <v>2153</v>
      </c>
      <c r="D33" s="9">
        <v>2153</v>
      </c>
      <c r="E33" s="9">
        <v>2153</v>
      </c>
    </row>
    <row r="34" spans="1:5" ht="47.25">
      <c r="A34" s="27" t="s">
        <v>48</v>
      </c>
      <c r="B34" s="12" t="s">
        <v>49</v>
      </c>
      <c r="C34" s="24">
        <f>C35+C36</f>
        <v>27.5</v>
      </c>
      <c r="D34" s="24">
        <f>D35+D36</f>
        <v>12.4</v>
      </c>
      <c r="E34" s="24">
        <f>E35+E36</f>
        <v>30.9</v>
      </c>
    </row>
    <row r="35" spans="1:5" ht="78.75">
      <c r="A35" s="28" t="s">
        <v>10</v>
      </c>
      <c r="B35" s="12" t="s">
        <v>69</v>
      </c>
      <c r="C35" s="24">
        <v>27.5</v>
      </c>
      <c r="D35" s="24">
        <v>12.4</v>
      </c>
      <c r="E35" s="24">
        <v>30.9</v>
      </c>
    </row>
    <row r="36" spans="1:5" ht="94.5">
      <c r="A36" s="28" t="s">
        <v>12</v>
      </c>
      <c r="B36" s="12" t="s">
        <v>68</v>
      </c>
      <c r="C36" s="9">
        <v>0</v>
      </c>
      <c r="D36" s="9">
        <v>0</v>
      </c>
      <c r="E36" s="9">
        <v>0</v>
      </c>
    </row>
    <row r="37" spans="1:5" ht="31.5">
      <c r="A37" s="13" t="s">
        <v>50</v>
      </c>
      <c r="B37" s="8" t="s">
        <v>51</v>
      </c>
      <c r="C37" s="9">
        <f>C38+C39</f>
        <v>1.8</v>
      </c>
      <c r="D37" s="9">
        <f>D38+D39</f>
        <v>1.8</v>
      </c>
      <c r="E37" s="9">
        <f>E38+E39</f>
        <v>1.8</v>
      </c>
    </row>
    <row r="38" spans="1:5" ht="140.25" customHeight="1">
      <c r="A38" s="13" t="s">
        <v>62</v>
      </c>
      <c r="B38" s="8" t="s">
        <v>67</v>
      </c>
      <c r="C38" s="9">
        <v>1.8</v>
      </c>
      <c r="D38" s="9">
        <v>1.8</v>
      </c>
      <c r="E38" s="9">
        <v>1.8</v>
      </c>
    </row>
    <row r="39" spans="1:5" ht="139.5" customHeight="1">
      <c r="A39" s="29" t="s">
        <v>63</v>
      </c>
      <c r="B39" s="14" t="s">
        <v>66</v>
      </c>
      <c r="C39" s="15">
        <v>0</v>
      </c>
      <c r="D39" s="15">
        <v>0</v>
      </c>
      <c r="E39" s="15">
        <v>0</v>
      </c>
    </row>
    <row r="40" spans="1:5" ht="51.75" customHeight="1" hidden="1">
      <c r="A40" s="16" t="s">
        <v>52</v>
      </c>
      <c r="B40" s="17" t="s">
        <v>53</v>
      </c>
      <c r="C40" s="18" t="s">
        <v>25</v>
      </c>
      <c r="D40" s="18" t="s">
        <v>25</v>
      </c>
      <c r="E40" s="18" t="s">
        <v>25</v>
      </c>
    </row>
    <row r="41" spans="1:5" ht="21" customHeight="1" hidden="1">
      <c r="A41" s="7" t="s">
        <v>54</v>
      </c>
      <c r="B41" s="8" t="s">
        <v>55</v>
      </c>
      <c r="C41" s="9"/>
      <c r="D41" s="9"/>
      <c r="E41" s="9"/>
    </row>
    <row r="42" spans="1:5" ht="21" customHeight="1">
      <c r="A42" s="7" t="s">
        <v>64</v>
      </c>
      <c r="B42" s="8" t="s">
        <v>81</v>
      </c>
      <c r="C42" s="9">
        <f>C43</f>
        <v>13.5</v>
      </c>
      <c r="D42" s="9">
        <f>D43</f>
        <v>14</v>
      </c>
      <c r="E42" s="9">
        <f>E43</f>
        <v>14.5</v>
      </c>
    </row>
    <row r="43" spans="1:5" ht="37.5" customHeight="1">
      <c r="A43" s="7" t="s">
        <v>11</v>
      </c>
      <c r="B43" s="8" t="s">
        <v>82</v>
      </c>
      <c r="C43" s="9">
        <v>13.5</v>
      </c>
      <c r="D43" s="9">
        <v>14</v>
      </c>
      <c r="E43" s="9">
        <v>14.5</v>
      </c>
    </row>
    <row r="44" spans="1:5" ht="48" customHeight="1">
      <c r="A44" s="7" t="s">
        <v>52</v>
      </c>
      <c r="B44" s="8" t="s">
        <v>53</v>
      </c>
      <c r="C44" s="9">
        <f>C45</f>
        <v>4388.5</v>
      </c>
      <c r="D44" s="9">
        <f>D45</f>
        <v>4176.9</v>
      </c>
      <c r="E44" s="9">
        <f>E45</f>
        <v>4194.1</v>
      </c>
    </row>
    <row r="45" spans="1:5" ht="48" customHeight="1">
      <c r="A45" s="7" t="s">
        <v>2</v>
      </c>
      <c r="B45" s="8" t="s">
        <v>55</v>
      </c>
      <c r="C45" s="9">
        <f>C46+C47+C48+C51</f>
        <v>4388.5</v>
      </c>
      <c r="D45" s="9">
        <f>D46+D47+D48+D51</f>
        <v>4176.9</v>
      </c>
      <c r="E45" s="9">
        <f>E46+E47+E48+E51</f>
        <v>4194.1</v>
      </c>
    </row>
    <row r="46" spans="1:5" ht="31.5">
      <c r="A46" s="7" t="s">
        <v>13</v>
      </c>
      <c r="B46" s="8" t="s">
        <v>65</v>
      </c>
      <c r="C46" s="9">
        <v>1080.5</v>
      </c>
      <c r="D46" s="9">
        <v>864.4</v>
      </c>
      <c r="E46" s="9">
        <v>864.4</v>
      </c>
    </row>
    <row r="47" spans="1:5" ht="51.75" customHeight="1">
      <c r="A47" s="7" t="s">
        <v>56</v>
      </c>
      <c r="B47" s="8" t="s">
        <v>57</v>
      </c>
      <c r="C47" s="9">
        <v>2804.5</v>
      </c>
      <c r="D47" s="9">
        <v>2804.5</v>
      </c>
      <c r="E47" s="9">
        <v>2804.5</v>
      </c>
    </row>
    <row r="48" spans="1:5" ht="34.5" customHeight="1">
      <c r="A48" s="25" t="s">
        <v>14</v>
      </c>
      <c r="B48" s="8" t="s">
        <v>58</v>
      </c>
      <c r="C48" s="9">
        <f>C49+C50</f>
        <v>503.5</v>
      </c>
      <c r="D48" s="9">
        <f>D49+D50</f>
        <v>508</v>
      </c>
      <c r="E48" s="9">
        <f>E49+E50</f>
        <v>525.2</v>
      </c>
    </row>
    <row r="49" spans="1:5" ht="87" customHeight="1">
      <c r="A49" s="30" t="s">
        <v>89</v>
      </c>
      <c r="B49" s="8" t="s">
        <v>87</v>
      </c>
      <c r="C49" s="9">
        <v>428.5</v>
      </c>
      <c r="D49" s="9">
        <v>433</v>
      </c>
      <c r="E49" s="9">
        <v>450.2</v>
      </c>
    </row>
    <row r="50" spans="1:5" ht="63" customHeight="1">
      <c r="A50" s="30" t="s">
        <v>88</v>
      </c>
      <c r="B50" s="8" t="s">
        <v>86</v>
      </c>
      <c r="C50" s="9">
        <v>75</v>
      </c>
      <c r="D50" s="9">
        <v>75</v>
      </c>
      <c r="E50" s="9">
        <v>75</v>
      </c>
    </row>
    <row r="51" spans="1:5" ht="15.75" hidden="1">
      <c r="A51" s="19" t="s">
        <v>3</v>
      </c>
      <c r="B51" s="8" t="s">
        <v>59</v>
      </c>
      <c r="C51" s="9">
        <v>0</v>
      </c>
      <c r="D51" s="9"/>
      <c r="E51" s="9"/>
    </row>
    <row r="52" spans="1:5" ht="15.75">
      <c r="A52" s="20" t="s">
        <v>1</v>
      </c>
      <c r="B52" s="21"/>
      <c r="C52" s="22">
        <f>C12+C44</f>
        <v>23240.6</v>
      </c>
      <c r="D52" s="22">
        <f>D12+D44</f>
        <v>22475.339999999997</v>
      </c>
      <c r="E52" s="22">
        <f>E12+E44</f>
        <v>22728.939999999995</v>
      </c>
    </row>
    <row r="59" spans="1:2" ht="12.75">
      <c r="A59" s="31"/>
      <c r="B59" s="31"/>
    </row>
    <row r="60" spans="1:2" ht="15.75">
      <c r="A60" s="32"/>
      <c r="B60" s="31"/>
    </row>
    <row r="61" spans="1:2" ht="12.75">
      <c r="A61" s="31"/>
      <c r="B61" s="31"/>
    </row>
  </sheetData>
  <sheetProtection/>
  <mergeCells count="10">
    <mergeCell ref="A9:E9"/>
    <mergeCell ref="A10:A11"/>
    <mergeCell ref="B10:B11"/>
    <mergeCell ref="C10:E10"/>
    <mergeCell ref="C2:E2"/>
    <mergeCell ref="C3:E3"/>
    <mergeCell ref="C5:E5"/>
    <mergeCell ref="C4:E4"/>
    <mergeCell ref="C6:E6"/>
    <mergeCell ref="C7:E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2019-12-24T09:11:32Z</cp:lastPrinted>
  <dcterms:created xsi:type="dcterms:W3CDTF">2007-10-25T06:20:37Z</dcterms:created>
  <dcterms:modified xsi:type="dcterms:W3CDTF">2020-11-16T11:40:16Z</dcterms:modified>
  <cp:category/>
  <cp:version/>
  <cp:contentType/>
  <cp:contentStatus/>
</cp:coreProperties>
</file>