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6" sheetId="1" r:id="rId1"/>
    <sheet name="5" sheetId="2" r:id="rId2"/>
    <sheet name="7" sheetId="3" r:id="rId3"/>
  </sheets>
  <definedNames>
    <definedName name="_xlnm.Print_Titles" localSheetId="0">'6'!$14:$14</definedName>
    <definedName name="_xlnm.Print_Titles" localSheetId="2">'7'!$12:$12</definedName>
  </definedNames>
  <calcPr fullCalcOnLoad="1"/>
</workbook>
</file>

<file path=xl/sharedStrings.xml><?xml version="1.0" encoding="utf-8"?>
<sst xmlns="http://schemas.openxmlformats.org/spreadsheetml/2006/main" count="669" uniqueCount="208">
  <si>
    <t>Наименование</t>
  </si>
  <si>
    <t>01</t>
  </si>
  <si>
    <t>02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</si>
  <si>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</si>
  <si>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</si>
  <si>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04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</si>
  <si>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</si>
  <si>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</si>
  <si>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</si>
  <si>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</si>
  <si>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</si>
  <si>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</si>
  <si>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09</t>
  </si>
  <si>
    <t>Национальная экономика</t>
  </si>
  <si>
    <t>Другие вопросы в области национальной экономики</t>
  </si>
  <si>
    <t>05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</si>
  <si>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</si>
  <si>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</si>
  <si>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</si>
  <si>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</si>
  <si>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</si>
  <si>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</si>
  <si>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</si>
  <si>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</si>
  <si>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</si>
  <si>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</si>
  <si>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</si>
  <si>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Раз-дел</t>
  </si>
  <si>
    <t>Под-     раздел</t>
  </si>
  <si>
    <t>Целевая статья</t>
  </si>
  <si>
    <t>Вид расхо- дов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</si>
  <si>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</si>
  <si>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</si>
  <si>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Руководство и управление в сфере установленных функций</t>
  </si>
  <si>
    <t>0010000</t>
  </si>
  <si>
    <t>Высшее должностное лицо органа местного самоуправления</t>
  </si>
  <si>
    <t>010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</si>
  <si>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</si>
  <si>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</si>
  <si>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</si>
  <si>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</si>
  <si>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>Центральный аппарат</t>
  </si>
  <si>
    <t>005</t>
  </si>
  <si>
    <t>15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</si>
  <si>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</si>
  <si>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</si>
  <si>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</si>
  <si>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НАЦИОНАЛЬНАЯ ЭКОНОМИКА</t>
  </si>
  <si>
    <t>11</t>
  </si>
  <si>
    <t>Реализация государственных функций в области национальной экономики</t>
  </si>
  <si>
    <t>Выполнение других обязательств государства</t>
  </si>
  <si>
    <t>216</t>
  </si>
  <si>
    <t>В С Е Г О :</t>
  </si>
  <si>
    <t>Транспорт</t>
  </si>
  <si>
    <t>Дорожное хозяйство</t>
  </si>
  <si>
    <t>Отдельные мероприятия в области дорожного хозяйства</t>
  </si>
  <si>
    <t>365</t>
  </si>
  <si>
    <t>Глава муниципального образования</t>
  </si>
  <si>
    <t>Сумма,тыс.  руб.</t>
  </si>
  <si>
    <t>Благоустройство</t>
  </si>
  <si>
    <t>Уличное освещение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</si>
  <si>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</si>
  <si>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 исполнительной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</si>
  <si>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</si>
  <si>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</si>
  <si>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Библиотеки</t>
  </si>
  <si>
    <t>Национальная безопасность и правоохранительная деятельность</t>
  </si>
  <si>
    <t>Расходы на содержание муниципальных органов и обеспечение их функций</t>
  </si>
  <si>
    <t>120</t>
  </si>
  <si>
    <t>121</t>
  </si>
  <si>
    <t>Иные закупки товаров, работ и услуг для обеспечения государственных(муниципальных)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</si>
  <si>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</si>
  <si>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 </t>
  </si>
  <si>
    <t>244</t>
  </si>
  <si>
    <t>850</t>
  </si>
  <si>
    <t>852</t>
  </si>
  <si>
    <t>Обеспечение деятельности исполнительных органов муниципального образования</t>
  </si>
  <si>
    <t>Расходы на обеспечение деятельности исполнительных  органов местного самоуправления</t>
  </si>
  <si>
    <t>Уплата прочих налогов, сборов и иных платежей</t>
  </si>
  <si>
    <t>Обеспечение мобилизационной и вневойсковой подготовки</t>
  </si>
  <si>
    <t>Резервный фонд администрации муниципального образования</t>
  </si>
  <si>
    <t>Резервные средства</t>
  </si>
  <si>
    <t>870</t>
  </si>
  <si>
    <t>Дорожное хозяйство(дорожные фонды)</t>
  </si>
  <si>
    <t>Исполнение судебных актов</t>
  </si>
  <si>
    <t>830</t>
  </si>
  <si>
    <t xml:space="preserve"> Осуществление  государственных полномочий в сфере административных правонарушений</t>
  </si>
  <si>
    <t>Культура, кинематография</t>
  </si>
  <si>
    <t>Расходы на выплату персоналу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</si>
  <si>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</si>
  <si>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</si>
  <si>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851</t>
  </si>
  <si>
    <t>Уплата налога на имущество организаций и земельного налога</t>
  </si>
  <si>
    <t>Обеспечение функционирования Главы муниципального образования</t>
  </si>
  <si>
    <t>10</t>
  </si>
  <si>
    <t>Обеспечение пожарной безопасности</t>
  </si>
  <si>
    <t>Мероприятия с сфере обеспечения пожарной безопасности, осуществляемые органами местного самоуправления</t>
  </si>
  <si>
    <t>Функционирование органов в сфере национальной безопасности и правоохранительной деятельности</t>
  </si>
  <si>
    <t xml:space="preserve">Финансирование расходов по уплате штрафов, пеней, сборов </t>
  </si>
  <si>
    <t>Расходы на выплату персоналу казенных учреждений</t>
  </si>
  <si>
    <t>110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</si>
  <si>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</si>
  <si>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</si>
  <si>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</si>
  <si>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 за исключением фонда оплаты труда</t>
  </si>
  <si>
    <t>Социальная политика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</si>
  <si>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</si>
  <si>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</si>
  <si>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</si>
  <si>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</si>
  <si>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 xml:space="preserve"> к решению муниципального Совета</t>
  </si>
  <si>
    <t>ВЕДОМСТВЕННАЯ СТРУКТУРА РАСХОДОВ</t>
  </si>
  <si>
    <t>БЮДЖЕТА МО "УНДОЗЕРСКОЕ"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</si>
  <si>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
</t>
  </si>
  <si>
    <t xml:space="preserve">Обеспечение мер социальной поддержки квалифицированных специалистов, работающих и проживающих в сельской местности, рабочих поселках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</si>
  <si>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(поселок городского типа)</t>
  </si>
  <si>
    <t xml:space="preserve">Иные выплаты персоналу казенных учреждений </t>
  </si>
  <si>
    <t>Доплаты к пенсиям, дополнительное пенсионное обеспечение</t>
  </si>
  <si>
    <t>Глава</t>
  </si>
  <si>
    <t>Приложение №7</t>
  </si>
  <si>
    <t>07</t>
  </si>
  <si>
    <t>Проведение выборов в представительные органы муниципального образования</t>
  </si>
  <si>
    <t>Специальные расходы</t>
  </si>
  <si>
    <t>Доплаты к пенсиям муниципальных служащих и выборных должностных лиц</t>
  </si>
  <si>
    <t>211 00 90010</t>
  </si>
  <si>
    <t>210 00 00000</t>
  </si>
  <si>
    <t>211 00 00000</t>
  </si>
  <si>
    <t xml:space="preserve">220 00 00000 </t>
  </si>
  <si>
    <t xml:space="preserve">221 00 00000 </t>
  </si>
  <si>
    <t>221 00 90010</t>
  </si>
  <si>
    <t xml:space="preserve">221 00 90010 </t>
  </si>
  <si>
    <t>221 00 78680</t>
  </si>
  <si>
    <t>230 00 00000</t>
  </si>
  <si>
    <t>231 00 90010</t>
  </si>
  <si>
    <t>240 00 00000</t>
  </si>
  <si>
    <t>241 00 90010</t>
  </si>
  <si>
    <t>260 00 00000</t>
  </si>
  <si>
    <t>261 00 51180</t>
  </si>
  <si>
    <t xml:space="preserve">261 00 51180 </t>
  </si>
  <si>
    <t>270 00 00000</t>
  </si>
  <si>
    <t>271 00 90010</t>
  </si>
  <si>
    <t>310 00 00000</t>
  </si>
  <si>
    <t xml:space="preserve">311 00 90010 </t>
  </si>
  <si>
    <t>311 00 90010</t>
  </si>
  <si>
    <t>320 00 00000</t>
  </si>
  <si>
    <t>321 00 90010</t>
  </si>
  <si>
    <t>321 00 78240</t>
  </si>
  <si>
    <t>330 00 00000</t>
  </si>
  <si>
    <t>331 00 90010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</si>
  <si>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</si>
  <si>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</si>
  <si>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</si>
  <si>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</si>
  <si>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250 00 00000</t>
  </si>
  <si>
    <t xml:space="preserve">251 00 90010 </t>
  </si>
  <si>
    <t>251 00 90010</t>
  </si>
  <si>
    <t>Иные бюджетные ассигнования</t>
  </si>
  <si>
    <t>Проведения выборов и референдумов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</si>
  <si>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</si>
  <si>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281 00 88280</t>
  </si>
  <si>
    <t>12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</si>
  <si>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</si>
  <si>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</si>
  <si>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ИМТ на осуществление полномочий по муниципальному земельному контролю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</si>
  <si>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</si>
  <si>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</si>
  <si>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291 00 88340</t>
  </si>
  <si>
    <t>823</t>
  </si>
  <si>
    <t>Жилищно-комунальное хозяйство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</si>
  <si>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</si>
  <si>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Жилищное хозяйство</t>
  </si>
  <si>
    <t>Поддержка жилищного хозяйства</t>
  </si>
  <si>
    <t>301 00 88320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</si>
  <si>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</si>
  <si>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ИМТ на осуществление полномочий по организации сбора и вывоза бытовых отходов и мусора</t>
  </si>
  <si>
    <t>311 00 88310</t>
  </si>
  <si>
    <t xml:space="preserve">321 00 90010 </t>
  </si>
  <si>
    <t>321 00 88330</t>
  </si>
  <si>
    <t>ИМТ на осуществление полномочий по организации ритуальных услуг и содержанию мест захоронения</t>
  </si>
  <si>
    <t>321 00 88350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</si>
  <si>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</si>
  <si>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</si>
  <si>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322 00 90010</t>
  </si>
  <si>
    <t>222 00 90010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</si>
  <si>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</si>
  <si>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</si>
  <si>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Мероприятия в сфере дорожной деятельности в отношении автомобильных дорог общего пользования местного значения</t>
  </si>
  <si>
    <t>281 00 90010</t>
  </si>
  <si>
    <t>Непрограммные вопросы в области дорожного хозяйства</t>
  </si>
  <si>
    <t>280 00 00000</t>
  </si>
  <si>
    <t>500</t>
  </si>
  <si>
    <t xml:space="preserve">Межбюджетные трансферты </t>
  </si>
  <si>
    <t>540</t>
  </si>
  <si>
    <t>13</t>
  </si>
  <si>
    <t>Прочие расходы органов местного самоуправления, связанные с общественным управлением</t>
  </si>
  <si>
    <t>341 00 90010</t>
  </si>
  <si>
    <t xml:space="preserve">Фонд оплаты труда государственных (муниципальных) органов </t>
  </si>
  <si>
    <t>119</t>
  </si>
  <si>
    <t>Коммунальное хозяйство</t>
  </si>
  <si>
    <t>Поддержка коммунального хозяйства</t>
  </si>
  <si>
    <t>Расходы на обеспечение деятельности подведомственных учреждений</t>
  </si>
  <si>
    <t>Учреждение культуры (дома культуры, клубы)</t>
  </si>
  <si>
    <t>Уплата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</si>
  <si>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</si>
  <si>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853</t>
  </si>
  <si>
    <t>НА 2019 ГОД</t>
  </si>
  <si>
    <t>от 27  декабря 2018 года</t>
  </si>
  <si>
    <t xml:space="preserve"> МО "Ундозерское" №  318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</si>
</sst>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.0000_р_._-;\-* #,##0.0000_р_._-;_-* &quot;-&quot;??_р_._-;_-@_-"/>
    <numFmt numFmtId="179" formatCode="000000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_р_._-;\-* #,##0.00_р_._-;_-* \-??_р_._-;_-@_-"/>
    <numFmt numFmtId="186" formatCode="_-* #,##0.0_р_._-;\-* #,##0.0_р_._-;_-* \-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9"/>
      <name val="Times New Roman Cyr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2" fillId="0" borderId="11" xfId="60" applyNumberFormat="1" applyFont="1" applyBorder="1" applyAlignment="1">
      <alignment/>
    </xf>
    <xf numFmtId="172" fontId="2" fillId="0" borderId="10" xfId="60" applyNumberFormat="1" applyFont="1" applyBorder="1" applyAlignment="1">
      <alignment/>
    </xf>
    <xf numFmtId="172" fontId="2" fillId="0" borderId="10" xfId="60" applyNumberFormat="1" applyFont="1" applyFill="1" applyBorder="1" applyAlignment="1">
      <alignment/>
    </xf>
    <xf numFmtId="172" fontId="2" fillId="0" borderId="11" xfId="6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2" fontId="2" fillId="0" borderId="12" xfId="6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60" applyNumberFormat="1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justify"/>
    </xf>
    <xf numFmtId="49" fontId="2" fillId="0" borderId="10" xfId="0" applyNumberFormat="1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2" fontId="2" fillId="0" borderId="17" xfId="6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11" xfId="60" applyNumberFormat="1" applyFont="1" applyFill="1" applyBorder="1" applyAlignment="1">
      <alignment horizontal="justify" wrapText="1"/>
    </xf>
    <xf numFmtId="0" fontId="6" fillId="0" borderId="11" xfId="60" applyNumberFormat="1" applyFont="1" applyFill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6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0" fontId="5" fillId="0" borderId="16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justify" wrapText="1"/>
    </xf>
    <xf numFmtId="0" fontId="6" fillId="0" borderId="19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5" fillId="0" borderId="16" xfId="0" applyFont="1" applyBorder="1" applyAlignment="1">
      <alignment horizontal="justify" wrapText="1"/>
    </xf>
    <xf numFmtId="0" fontId="2" fillId="0" borderId="19" xfId="0" applyFont="1" applyBorder="1" applyAlignment="1">
      <alignment horizontal="justify"/>
    </xf>
    <xf numFmtId="0" fontId="5" fillId="0" borderId="19" xfId="0" applyFont="1" applyBorder="1" applyAlignment="1">
      <alignment horizontal="justify" vertical="justify"/>
    </xf>
    <xf numFmtId="0" fontId="2" fillId="0" borderId="19" xfId="0" applyFont="1" applyBorder="1" applyAlignment="1">
      <alignment horizontal="justify" vertical="justify"/>
    </xf>
    <xf numFmtId="0" fontId="5" fillId="0" borderId="16" xfId="0" applyFont="1" applyBorder="1" applyAlignment="1">
      <alignment horizontal="justify"/>
    </xf>
    <xf numFmtId="0" fontId="6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2" fillId="0" borderId="19" xfId="0" applyFont="1" applyBorder="1" applyAlignment="1">
      <alignment horizontal="justify" vertical="justify"/>
    </xf>
    <xf numFmtId="0" fontId="6" fillId="0" borderId="13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 wrapText="1"/>
    </xf>
    <xf numFmtId="0" fontId="5" fillId="0" borderId="13" xfId="0" applyFont="1" applyBorder="1" applyAlignment="1">
      <alignment horizontal="justify" vertical="justify"/>
    </xf>
    <xf numFmtId="0" fontId="6" fillId="0" borderId="19" xfId="0" applyFont="1" applyBorder="1" applyAlignment="1">
      <alignment horizontal="justify" vertical="justify"/>
    </xf>
    <xf numFmtId="0" fontId="6" fillId="0" borderId="13" xfId="0" applyFont="1" applyBorder="1" applyAlignment="1">
      <alignment horizontal="justify"/>
    </xf>
    <xf numFmtId="0" fontId="5" fillId="0" borderId="13" xfId="0" applyFont="1" applyFill="1" applyBorder="1" applyAlignment="1">
      <alignment horizontal="justify" wrapText="1"/>
    </xf>
    <xf numFmtId="0" fontId="2" fillId="0" borderId="13" xfId="0" applyFont="1" applyBorder="1" applyAlignment="1">
      <alignment horizontal="justify" vertical="justify"/>
    </xf>
    <xf numFmtId="0" fontId="6" fillId="0" borderId="19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8" fillId="0" borderId="20" xfId="0" applyFont="1" applyBorder="1" applyAlignment="1">
      <alignment horizontal="justify"/>
    </xf>
    <xf numFmtId="0" fontId="2" fillId="0" borderId="16" xfId="0" applyFont="1" applyFill="1" applyBorder="1" applyAlignment="1">
      <alignment horizontal="justify" vertical="justify"/>
    </xf>
    <xf numFmtId="0" fontId="6" fillId="0" borderId="16" xfId="0" applyFont="1" applyFill="1" applyBorder="1" applyAlignment="1">
      <alignment horizontal="justify"/>
    </xf>
    <xf numFmtId="0" fontId="5" fillId="0" borderId="16" xfId="60" applyNumberFormat="1" applyFont="1" applyFill="1" applyBorder="1" applyAlignment="1">
      <alignment horizontal="justify" wrapText="1"/>
    </xf>
    <xf numFmtId="0" fontId="6" fillId="0" borderId="16" xfId="0" applyFont="1" applyBorder="1" applyAlignment="1">
      <alignment horizontal="justify" vertical="justify"/>
    </xf>
    <xf numFmtId="0" fontId="2" fillId="0" borderId="16" xfId="0" applyFont="1" applyBorder="1" applyAlignment="1">
      <alignment horizontal="justify" vertical="justify"/>
    </xf>
    <xf numFmtId="0" fontId="2" fillId="0" borderId="10" xfId="60" applyNumberFormat="1" applyFont="1" applyFill="1" applyBorder="1" applyAlignment="1">
      <alignment horizontal="right"/>
    </xf>
    <xf numFmtId="0" fontId="2" fillId="0" borderId="10" xfId="60" applyNumberFormat="1" applyFont="1" applyFill="1" applyBorder="1" applyAlignment="1">
      <alignment horizontal="right"/>
    </xf>
    <xf numFmtId="173" fontId="2" fillId="0" borderId="10" xfId="60" applyNumberFormat="1" applyFont="1" applyBorder="1" applyAlignment="1" quotePrefix="1">
      <alignment horizontal="right"/>
    </xf>
    <xf numFmtId="49" fontId="2" fillId="0" borderId="10" xfId="0" applyNumberFormat="1" applyFont="1" applyFill="1" applyBorder="1" applyAlignment="1">
      <alignment horizontal="right"/>
    </xf>
    <xf numFmtId="172" fontId="5" fillId="0" borderId="10" xfId="60" applyNumberFormat="1" applyFont="1" applyBorder="1" applyAlignment="1">
      <alignment/>
    </xf>
    <xf numFmtId="172" fontId="5" fillId="0" borderId="11" xfId="60" applyNumberFormat="1" applyFont="1" applyBorder="1" applyAlignment="1">
      <alignment/>
    </xf>
    <xf numFmtId="0" fontId="5" fillId="0" borderId="19" xfId="0" applyFont="1" applyBorder="1" applyAlignment="1">
      <alignment horizontal="justify"/>
    </xf>
    <xf numFmtId="0" fontId="6" fillId="0" borderId="19" xfId="0" applyFont="1" applyBorder="1" applyAlignment="1">
      <alignment horizontal="justify"/>
    </xf>
    <xf numFmtId="0" fontId="6" fillId="0" borderId="13" xfId="0" applyFont="1" applyBorder="1" applyAlignment="1">
      <alignment horizontal="justify" vertical="justify"/>
    </xf>
    <xf numFmtId="0" fontId="2" fillId="0" borderId="16" xfId="0" applyFont="1" applyBorder="1" applyAlignment="1">
      <alignment horizontal="justify" vertical="justify" wrapText="1"/>
    </xf>
    <xf numFmtId="172" fontId="5" fillId="0" borderId="11" xfId="60" applyNumberFormat="1" applyFont="1" applyFill="1" applyBorder="1" applyAlignment="1">
      <alignment/>
    </xf>
    <xf numFmtId="0" fontId="2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5" fillId="0" borderId="11" xfId="6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72" fontId="2" fillId="0" borderId="11" xfId="60" applyNumberFormat="1" applyFont="1" applyBorder="1" applyAlignment="1">
      <alignment/>
    </xf>
    <xf numFmtId="172" fontId="7" fillId="0" borderId="11" xfId="60" applyNumberFormat="1" applyFont="1" applyBorder="1" applyAlignment="1">
      <alignment/>
    </xf>
    <xf numFmtId="172" fontId="7" fillId="0" borderId="10" xfId="60" applyNumberFormat="1" applyFont="1" applyBorder="1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60" applyNumberFormat="1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center"/>
    </xf>
    <xf numFmtId="175" fontId="5" fillId="0" borderId="0" xfId="60" applyNumberFormat="1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175" fontId="2" fillId="0" borderId="0" xfId="60" applyNumberFormat="1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175" fontId="5" fillId="0" borderId="0" xfId="60" applyNumberFormat="1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 quotePrefix="1">
      <alignment horizontal="center"/>
    </xf>
    <xf numFmtId="175" fontId="2" fillId="0" borderId="0" xfId="60" applyNumberFormat="1" applyFont="1" applyBorder="1" applyAlignment="1">
      <alignment horizontal="center"/>
    </xf>
    <xf numFmtId="175" fontId="2" fillId="0" borderId="0" xfId="6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0" fontId="5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2" fillId="0" borderId="0" xfId="0" applyFont="1" applyBorder="1" applyAlignment="1" quotePrefix="1">
      <alignment horizontal="center"/>
    </xf>
    <xf numFmtId="175" fontId="2" fillId="0" borderId="0" xfId="6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justify" vertical="justify" wrapText="1"/>
    </xf>
    <xf numFmtId="0" fontId="2" fillId="0" borderId="0" xfId="0" applyNumberFormat="1" applyFont="1" applyFill="1" applyBorder="1" applyAlignment="1">
      <alignment horizontal="justify" wrapText="1"/>
    </xf>
    <xf numFmtId="0" fontId="5" fillId="0" borderId="0" xfId="60" applyNumberFormat="1" applyFont="1" applyFill="1" applyBorder="1" applyAlignment="1">
      <alignment horizontal="justify" wrapText="1"/>
    </xf>
    <xf numFmtId="0" fontId="4" fillId="0" borderId="0" xfId="60" applyNumberFormat="1" applyFont="1" applyFill="1" applyBorder="1" applyAlignment="1">
      <alignment horizontal="center"/>
    </xf>
    <xf numFmtId="173" fontId="4" fillId="0" borderId="0" xfId="60" applyNumberFormat="1" applyFont="1" applyBorder="1" applyAlignment="1">
      <alignment horizontal="center"/>
    </xf>
    <xf numFmtId="0" fontId="2" fillId="0" borderId="0" xfId="60" applyNumberFormat="1" applyFont="1" applyFill="1" applyBorder="1" applyAlignment="1">
      <alignment horizontal="justify" wrapText="1"/>
    </xf>
    <xf numFmtId="0" fontId="2" fillId="0" borderId="0" xfId="60" applyNumberFormat="1" applyFont="1" applyFill="1" applyBorder="1" applyAlignment="1">
      <alignment horizontal="center"/>
    </xf>
    <xf numFmtId="173" fontId="2" fillId="0" borderId="0" xfId="6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5" fontId="5" fillId="0" borderId="0" xfId="60" applyNumberFormat="1" applyFont="1" applyBorder="1" applyAlignment="1">
      <alignment horizontal="center"/>
    </xf>
    <xf numFmtId="175" fontId="5" fillId="0" borderId="0" xfId="6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21" xfId="0" applyFont="1" applyBorder="1" applyAlignment="1">
      <alignment horizontal="justify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5" fontId="12" fillId="0" borderId="10" xfId="6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5" fontId="11" fillId="0" borderId="10" xfId="6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5" fontId="10" fillId="0" borderId="10" xfId="6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71" fontId="11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71" fontId="13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71" fontId="1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171" fontId="11" fillId="0" borderId="10" xfId="0" applyNumberFormat="1" applyFont="1" applyBorder="1" applyAlignment="1">
      <alignment horizontal="left" wrapText="1"/>
    </xf>
    <xf numFmtId="0" fontId="10" fillId="0" borderId="13" xfId="0" applyFont="1" applyBorder="1" applyAlignment="1">
      <alignment horizontal="left" vertical="distributed" readingOrder="1"/>
    </xf>
    <xf numFmtId="0" fontId="11" fillId="0" borderId="10" xfId="0" applyFont="1" applyBorder="1" applyAlignment="1">
      <alignment horizontal="left" readingOrder="1"/>
    </xf>
    <xf numFmtId="171" fontId="11" fillId="0" borderId="10" xfId="0" applyNumberFormat="1" applyFont="1" applyBorder="1" applyAlignment="1">
      <alignment horizontal="left" readingOrder="1"/>
    </xf>
    <xf numFmtId="0" fontId="13" fillId="0" borderId="10" xfId="0" applyFont="1" applyBorder="1" applyAlignment="1">
      <alignment horizontal="left" readingOrder="1"/>
    </xf>
    <xf numFmtId="171" fontId="13" fillId="0" borderId="10" xfId="0" applyNumberFormat="1" applyFont="1" applyBorder="1" applyAlignment="1">
      <alignment horizontal="left" readingOrder="1"/>
    </xf>
    <xf numFmtId="175" fontId="10" fillId="0" borderId="10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justify" wrapText="1" readingOrder="1"/>
    </xf>
    <xf numFmtId="171" fontId="10" fillId="0" borderId="10" xfId="0" applyNumberFormat="1" applyFont="1" applyBorder="1" applyAlignment="1">
      <alignment horizontal="left" vertical="justify" wrapText="1" readingOrder="1"/>
    </xf>
    <xf numFmtId="0" fontId="11" fillId="0" borderId="10" xfId="0" applyFont="1" applyBorder="1" applyAlignment="1">
      <alignment horizontal="left" vertical="justify" readingOrder="1"/>
    </xf>
    <xf numFmtId="171" fontId="11" fillId="0" borderId="10" xfId="0" applyNumberFormat="1" applyFont="1" applyBorder="1" applyAlignment="1">
      <alignment horizontal="left" vertical="justify" readingOrder="1"/>
    </xf>
    <xf numFmtId="0" fontId="13" fillId="0" borderId="10" xfId="0" applyFont="1" applyBorder="1" applyAlignment="1">
      <alignment horizontal="left" vertical="justify" readingOrder="1"/>
    </xf>
    <xf numFmtId="171" fontId="13" fillId="0" borderId="10" xfId="0" applyNumberFormat="1" applyFont="1" applyBorder="1" applyAlignment="1">
      <alignment horizontal="left" vertical="justify" readingOrder="1"/>
    </xf>
    <xf numFmtId="0" fontId="10" fillId="0" borderId="10" xfId="0" applyFont="1" applyBorder="1" applyAlignment="1">
      <alignment horizontal="left" vertical="center" wrapText="1" readingOrder="1"/>
    </xf>
    <xf numFmtId="171" fontId="10" fillId="0" borderId="10" xfId="0" applyNumberFormat="1" applyFont="1" applyBorder="1" applyAlignment="1">
      <alignment horizontal="left" vertical="center" wrapText="1" readingOrder="1"/>
    </xf>
    <xf numFmtId="0" fontId="10" fillId="0" borderId="10" xfId="0" applyFont="1" applyBorder="1" applyAlignment="1">
      <alignment horizontal="left" readingOrder="1"/>
    </xf>
    <xf numFmtId="171" fontId="10" fillId="0" borderId="10" xfId="0" applyNumberFormat="1" applyFont="1" applyBorder="1" applyAlignment="1">
      <alignment horizontal="left" readingOrder="1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distributed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left" vertical="distributed"/>
    </xf>
    <xf numFmtId="0" fontId="12" fillId="0" borderId="13" xfId="0" applyFont="1" applyBorder="1" applyAlignment="1">
      <alignment horizontal="left" vertical="distributed" readingOrder="1"/>
    </xf>
    <xf numFmtId="0" fontId="12" fillId="0" borderId="21" xfId="0" applyFont="1" applyBorder="1" applyAlignment="1">
      <alignment horizontal="left" vertical="distributed" readingOrder="1"/>
    </xf>
    <xf numFmtId="0" fontId="10" fillId="0" borderId="21" xfId="0" applyFont="1" applyBorder="1" applyAlignment="1">
      <alignment horizontal="left" vertical="distributed" readingOrder="1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/>
    </xf>
    <xf numFmtId="175" fontId="11" fillId="33" borderId="10" xfId="6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1" xfId="0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right"/>
    </xf>
    <xf numFmtId="0" fontId="10" fillId="0" borderId="21" xfId="0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 quotePrefix="1">
      <alignment horizontal="right"/>
    </xf>
    <xf numFmtId="0" fontId="12" fillId="0" borderId="21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/>
    </xf>
    <xf numFmtId="175" fontId="15" fillId="0" borderId="10" xfId="6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49" fontId="16" fillId="0" borderId="10" xfId="0" applyNumberFormat="1" applyFont="1" applyFill="1" applyBorder="1" applyAlignment="1">
      <alignment horizontal="center"/>
    </xf>
    <xf numFmtId="175" fontId="16" fillId="0" borderId="10" xfId="6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75" fontId="16" fillId="0" borderId="10" xfId="60" applyNumberFormat="1" applyFont="1" applyBorder="1" applyAlignment="1">
      <alignment horizontal="center"/>
    </xf>
    <xf numFmtId="1" fontId="16" fillId="0" borderId="10" xfId="6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 vertical="center"/>
    </xf>
    <xf numFmtId="175" fontId="15" fillId="0" borderId="10" xfId="6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175" fontId="16" fillId="0" borderId="10" xfId="6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right" vertical="center"/>
    </xf>
    <xf numFmtId="49" fontId="17" fillId="0" borderId="21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/>
    </xf>
    <xf numFmtId="49" fontId="16" fillId="0" borderId="21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175" fontId="15" fillId="0" borderId="10" xfId="6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16" xfId="0" applyNumberFormat="1" applyFont="1" applyBorder="1" applyAlignment="1">
      <alignment horizontal="center" vertical="center"/>
    </xf>
    <xf numFmtId="175" fontId="16" fillId="0" borderId="10" xfId="6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9" fillId="0" borderId="21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10" fillId="0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0" borderId="13" xfId="0" applyFont="1" applyBorder="1" applyAlignment="1">
      <alignment horizontal="left" vertical="distributed" readingOrder="1"/>
    </xf>
    <xf numFmtId="0" fontId="0" fillId="0" borderId="21" xfId="0" applyBorder="1" applyAlignment="1">
      <alignment horizontal="left" vertical="distributed" readingOrder="1"/>
    </xf>
    <xf numFmtId="0" fontId="10" fillId="0" borderId="13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10" fillId="0" borderId="13" xfId="0" applyFont="1" applyBorder="1" applyAlignment="1">
      <alignment horizontal="left" vertical="justify"/>
    </xf>
    <xf numFmtId="0" fontId="10" fillId="0" borderId="21" xfId="0" applyFont="1" applyBorder="1" applyAlignment="1">
      <alignment horizontal="left" vertical="justify"/>
    </xf>
    <xf numFmtId="0" fontId="16" fillId="0" borderId="1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distributed" readingOrder="1"/>
    </xf>
    <xf numFmtId="0" fontId="10" fillId="0" borderId="13" xfId="0" applyFont="1" applyBorder="1" applyAlignment="1">
      <alignment horizontal="justify" vertical="distributed"/>
    </xf>
    <xf numFmtId="0" fontId="0" fillId="0" borderId="21" xfId="0" applyBorder="1" applyAlignment="1">
      <alignment/>
    </xf>
    <xf numFmtId="0" fontId="10" fillId="0" borderId="13" xfId="0" applyFont="1" applyBorder="1" applyAlignment="1">
      <alignment horizontal="left" vertical="distributed"/>
    </xf>
    <xf numFmtId="0" fontId="0" fillId="0" borderId="21" xfId="0" applyBorder="1" applyAlignment="1">
      <alignment horizontal="left" vertical="distributed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distributed" wrapText="1"/>
    </xf>
    <xf numFmtId="0" fontId="10" fillId="0" borderId="21" xfId="0" applyFont="1" applyBorder="1" applyAlignment="1">
      <alignment horizontal="left" vertical="distributed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justify" vertical="distributed"/>
    </xf>
    <xf numFmtId="0" fontId="16" fillId="0" borderId="13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21" xfId="0" applyBorder="1" applyAlignment="1">
      <alignment readingOrder="1"/>
    </xf>
    <xf numFmtId="0" fontId="16" fillId="0" borderId="13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1" fillId="0" borderId="13" xfId="0" applyFont="1" applyBorder="1" applyAlignment="1">
      <alignment horizontal="justify" vertical="distributed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justify" vertical="distributed" readingOrder="1"/>
    </xf>
    <xf numFmtId="0" fontId="12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vertical="justify" wrapText="1"/>
    </xf>
    <xf numFmtId="0" fontId="11" fillId="0" borderId="13" xfId="0" applyFont="1" applyBorder="1" applyAlignment="1">
      <alignment horizontal="left" vertical="distributed" readingOrder="1"/>
    </xf>
    <xf numFmtId="0" fontId="9" fillId="0" borderId="21" xfId="0" applyFont="1" applyBorder="1" applyAlignment="1">
      <alignment readingOrder="1"/>
    </xf>
    <xf numFmtId="0" fontId="11" fillId="0" borderId="13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0" fillId="0" borderId="13" xfId="0" applyFont="1" applyBorder="1" applyAlignment="1">
      <alignment horizontal="left" readingOrder="1"/>
    </xf>
    <xf numFmtId="0" fontId="10" fillId="0" borderId="0" xfId="0" applyFont="1" applyAlignment="1">
      <alignment horizontal="right" wrapText="1"/>
    </xf>
    <xf numFmtId="0" fontId="10" fillId="0" borderId="13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left" vertical="justify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distributed" wrapText="1" readingOrder="1"/>
    </xf>
    <xf numFmtId="0" fontId="10" fillId="0" borderId="21" xfId="0" applyFont="1" applyBorder="1" applyAlignment="1">
      <alignment horizontal="left" vertical="distributed" wrapText="1" readingOrder="1"/>
    </xf>
    <xf numFmtId="0" fontId="10" fillId="0" borderId="21" xfId="0" applyFont="1" applyBorder="1" applyAlignment="1">
      <alignment/>
    </xf>
    <xf numFmtId="0" fontId="15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justify" vertical="distributed" wrapText="1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vertical="justify"/>
    </xf>
    <xf numFmtId="0" fontId="10" fillId="0" borderId="25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view="pageBreakPreview" zoomScale="60" zoomScaleNormal="80" workbookViewId="0" topLeftCell="A42">
      <selection activeCell="K71" sqref="K71"/>
    </sheetView>
  </sheetViews>
  <sheetFormatPr defaultColWidth="9.00390625" defaultRowHeight="12.75"/>
  <cols>
    <col min="1" max="1" width="52.375" style="159" customWidth="1"/>
    <col min="2" max="2" width="24.375" style="159" customWidth="1"/>
    <col min="3" max="3" width="8.00390625" style="159" customWidth="1"/>
    <col min="4" max="4" width="7.625" style="159" customWidth="1"/>
    <col min="5" max="5" width="8.75390625" style="159" customWidth="1"/>
    <col min="6" max="6" width="16.75390625" style="159" customWidth="1"/>
    <col min="7" max="7" width="8.75390625" style="159" customWidth="1"/>
    <col min="8" max="8" width="11.375" style="159" customWidth="1"/>
    <col min="9" max="16384" width="9.125" style="159" customWidth="1"/>
  </cols>
  <sheetData>
    <row r="1" spans="1:9" ht="15" customHeight="1">
      <c r="A1" s="157"/>
      <c r="B1" s="158"/>
      <c r="C1" s="158"/>
      <c r="D1" s="158"/>
      <c r="E1" s="158"/>
      <c r="F1" s="158"/>
      <c r="G1" s="158"/>
      <c r="H1" s="158"/>
      <c r="I1" s="158"/>
    </row>
    <row r="2" spans="1:9" ht="21.75" customHeight="1">
      <c r="A2" s="157"/>
      <c r="B2" s="158"/>
      <c r="C2" s="158"/>
      <c r="D2" s="157"/>
      <c r="E2" s="157"/>
      <c r="F2" s="297" t="s">
        <v>119</v>
      </c>
      <c r="G2" s="297"/>
      <c r="H2" s="297"/>
      <c r="I2" s="158"/>
    </row>
    <row r="3" spans="1:9" ht="24" customHeight="1">
      <c r="A3" s="157"/>
      <c r="B3" s="158"/>
      <c r="C3" s="158"/>
      <c r="D3" s="297" t="s">
        <v>110</v>
      </c>
      <c r="E3" s="297"/>
      <c r="F3" s="297"/>
      <c r="G3" s="297"/>
      <c r="H3" s="297"/>
      <c r="I3" s="158"/>
    </row>
    <row r="4" spans="1:9" ht="19.5" customHeight="1">
      <c r="A4" s="157"/>
      <c r="B4" s="158"/>
      <c r="C4" s="158"/>
      <c r="D4" s="297" t="s">
        <v>207</v>
      </c>
      <c r="E4" s="297"/>
      <c r="F4" s="297"/>
      <c r="G4" s="297"/>
      <c r="H4" s="297"/>
      <c r="I4" s="158"/>
    </row>
    <row r="5" spans="4:8" ht="22.5" customHeight="1">
      <c r="D5" s="297" t="s">
        <v>206</v>
      </c>
      <c r="E5" s="297"/>
      <c r="F5" s="297"/>
      <c r="G5" s="297"/>
      <c r="H5" s="297"/>
    </row>
    <row r="6" spans="1:8" ht="13.5" customHeight="1">
      <c r="A6" s="160"/>
      <c r="B6" s="160"/>
      <c r="C6" s="160"/>
      <c r="G6" s="161"/>
      <c r="H6" s="161"/>
    </row>
    <row r="7" spans="1:8" ht="21.75" customHeight="1">
      <c r="A7" s="299" t="s">
        <v>111</v>
      </c>
      <c r="B7" s="299"/>
      <c r="C7" s="299"/>
      <c r="D7" s="299"/>
      <c r="E7" s="299"/>
      <c r="F7" s="299"/>
      <c r="G7" s="299"/>
      <c r="H7" s="299"/>
    </row>
    <row r="8" spans="1:8" ht="15" customHeight="1" hidden="1">
      <c r="A8" s="207"/>
      <c r="B8" s="207"/>
      <c r="C8" s="207"/>
      <c r="D8" s="207"/>
      <c r="E8" s="207"/>
      <c r="F8" s="207"/>
      <c r="G8" s="207"/>
      <c r="H8" s="207"/>
    </row>
    <row r="9" spans="1:8" ht="20.25" customHeight="1">
      <c r="A9" s="299" t="s">
        <v>112</v>
      </c>
      <c r="B9" s="299"/>
      <c r="C9" s="299"/>
      <c r="D9" s="299"/>
      <c r="E9" s="299"/>
      <c r="F9" s="299"/>
      <c r="G9" s="299"/>
      <c r="H9" s="299"/>
    </row>
    <row r="10" spans="1:8" ht="19.5" customHeight="1">
      <c r="A10" s="299" t="s">
        <v>205</v>
      </c>
      <c r="B10" s="299"/>
      <c r="C10" s="299"/>
      <c r="D10" s="299"/>
      <c r="E10" s="299"/>
      <c r="F10" s="299"/>
      <c r="G10" s="299"/>
      <c r="H10" s="299"/>
    </row>
    <row r="11" ht="21" customHeight="1"/>
    <row r="12" spans="1:8" ht="12.75" customHeight="1">
      <c r="A12" s="303" t="s">
        <v>0</v>
      </c>
      <c r="B12" s="304"/>
      <c r="C12" s="300" t="s">
        <v>118</v>
      </c>
      <c r="D12" s="300" t="s">
        <v>27</v>
      </c>
      <c r="E12" s="300" t="s">
        <v>28</v>
      </c>
      <c r="F12" s="300" t="s">
        <v>29</v>
      </c>
      <c r="G12" s="300" t="s">
        <v>30</v>
      </c>
      <c r="H12" s="300" t="s">
        <v>58</v>
      </c>
    </row>
    <row r="13" spans="1:8" ht="50.25" customHeight="1">
      <c r="A13" s="305"/>
      <c r="B13" s="306"/>
      <c r="C13" s="301"/>
      <c r="D13" s="301"/>
      <c r="E13" s="301"/>
      <c r="F13" s="301"/>
      <c r="G13" s="301"/>
      <c r="H13" s="301"/>
    </row>
    <row r="14" spans="1:8" ht="18.75">
      <c r="A14" s="307">
        <v>1</v>
      </c>
      <c r="B14" s="308"/>
      <c r="C14" s="162">
        <v>2</v>
      </c>
      <c r="D14" s="163">
        <v>3</v>
      </c>
      <c r="E14" s="163">
        <v>4</v>
      </c>
      <c r="F14" s="163">
        <v>5</v>
      </c>
      <c r="G14" s="163">
        <v>6</v>
      </c>
      <c r="H14" s="163">
        <v>7</v>
      </c>
    </row>
    <row r="15" spans="1:10" ht="19.5">
      <c r="A15" s="302" t="s">
        <v>31</v>
      </c>
      <c r="B15" s="267"/>
      <c r="C15" s="208">
        <v>823</v>
      </c>
      <c r="D15" s="209" t="s">
        <v>1</v>
      </c>
      <c r="E15" s="209"/>
      <c r="F15" s="164"/>
      <c r="G15" s="164"/>
      <c r="H15" s="165">
        <f>H16+H30+H68+H72+H63+H59</f>
        <v>1037.45</v>
      </c>
      <c r="J15" s="159">
        <f>954.95+62.5</f>
        <v>1017.45</v>
      </c>
    </row>
    <row r="16" spans="1:8" ht="36" customHeight="1">
      <c r="A16" s="309" t="s">
        <v>61</v>
      </c>
      <c r="B16" s="267"/>
      <c r="C16" s="210">
        <v>823</v>
      </c>
      <c r="D16" s="211" t="s">
        <v>1</v>
      </c>
      <c r="E16" s="211" t="s">
        <v>2</v>
      </c>
      <c r="F16" s="163"/>
      <c r="G16" s="166"/>
      <c r="H16" s="167">
        <f>SUM(H17)</f>
        <v>351.6</v>
      </c>
    </row>
    <row r="17" spans="1:8" ht="35.25" customHeight="1">
      <c r="A17" s="291" t="s">
        <v>93</v>
      </c>
      <c r="B17" s="267"/>
      <c r="C17" s="212">
        <v>823</v>
      </c>
      <c r="D17" s="213" t="s">
        <v>1</v>
      </c>
      <c r="E17" s="213" t="s">
        <v>2</v>
      </c>
      <c r="F17" s="168" t="s">
        <v>125</v>
      </c>
      <c r="G17" s="168"/>
      <c r="H17" s="169">
        <f>H18</f>
        <v>351.6</v>
      </c>
    </row>
    <row r="18" spans="1:10" ht="21" customHeight="1">
      <c r="A18" s="284" t="s">
        <v>57</v>
      </c>
      <c r="B18" s="267"/>
      <c r="C18" s="212">
        <v>823</v>
      </c>
      <c r="D18" s="213" t="s">
        <v>1</v>
      </c>
      <c r="E18" s="213" t="s">
        <v>2</v>
      </c>
      <c r="F18" s="168" t="s">
        <v>126</v>
      </c>
      <c r="G18" s="195"/>
      <c r="H18" s="169">
        <f>H26</f>
        <v>351.6</v>
      </c>
      <c r="J18" s="170"/>
    </row>
    <row r="19" spans="1:8" ht="18.75" customHeight="1" hidden="1">
      <c r="A19" s="171" t="s">
        <v>32</v>
      </c>
      <c r="B19" s="172"/>
      <c r="C19" s="212">
        <v>823</v>
      </c>
      <c r="D19" s="213" t="s">
        <v>1</v>
      </c>
      <c r="E19" s="213" t="s">
        <v>2</v>
      </c>
      <c r="F19" s="163"/>
      <c r="G19" s="195"/>
      <c r="H19" s="169">
        <f>SUM(H20)</f>
        <v>0</v>
      </c>
    </row>
    <row r="20" spans="1:8" ht="18" customHeight="1" hidden="1">
      <c r="A20" s="173" t="s">
        <v>33</v>
      </c>
      <c r="B20" s="174"/>
      <c r="C20" s="212">
        <v>823</v>
      </c>
      <c r="D20" s="213" t="s">
        <v>1</v>
      </c>
      <c r="E20" s="213" t="s">
        <v>2</v>
      </c>
      <c r="F20" s="168" t="s">
        <v>34</v>
      </c>
      <c r="G20" s="195"/>
      <c r="H20" s="169">
        <f>SUM(H21:H21)</f>
        <v>0</v>
      </c>
    </row>
    <row r="21" spans="1:8" ht="17.25" customHeight="1" hidden="1">
      <c r="A21" s="175" t="s">
        <v>35</v>
      </c>
      <c r="B21" s="176"/>
      <c r="C21" s="212">
        <v>823</v>
      </c>
      <c r="D21" s="213" t="s">
        <v>1</v>
      </c>
      <c r="E21" s="213" t="s">
        <v>2</v>
      </c>
      <c r="F21" s="168" t="s">
        <v>34</v>
      </c>
      <c r="G21" s="168" t="s">
        <v>36</v>
      </c>
      <c r="H21" s="169"/>
    </row>
    <row r="22" spans="1:8" ht="28.5" customHeight="1" hidden="1">
      <c r="A22" s="177" t="s">
        <v>3</v>
      </c>
      <c r="B22" s="178"/>
      <c r="C22" s="212">
        <v>823</v>
      </c>
      <c r="D22" s="213" t="s">
        <v>1</v>
      </c>
      <c r="E22" s="213" t="s">
        <v>4</v>
      </c>
      <c r="F22" s="168"/>
      <c r="G22" s="168"/>
      <c r="H22" s="169">
        <f>SUM(H23)</f>
        <v>0</v>
      </c>
    </row>
    <row r="23" spans="1:8" ht="17.25" customHeight="1" hidden="1">
      <c r="A23" s="173" t="s">
        <v>33</v>
      </c>
      <c r="B23" s="174"/>
      <c r="C23" s="212">
        <v>823</v>
      </c>
      <c r="D23" s="213" t="s">
        <v>1</v>
      </c>
      <c r="E23" s="213" t="s">
        <v>4</v>
      </c>
      <c r="F23" s="168" t="s">
        <v>34</v>
      </c>
      <c r="G23" s="168"/>
      <c r="H23" s="169">
        <f>SUM(H24:H25)</f>
        <v>0</v>
      </c>
    </row>
    <row r="24" spans="1:8" ht="18.75" customHeight="1" hidden="1">
      <c r="A24" s="175" t="s">
        <v>37</v>
      </c>
      <c r="B24" s="176"/>
      <c r="C24" s="212">
        <v>823</v>
      </c>
      <c r="D24" s="213" t="s">
        <v>1</v>
      </c>
      <c r="E24" s="213" t="s">
        <v>4</v>
      </c>
      <c r="F24" s="168" t="s">
        <v>34</v>
      </c>
      <c r="G24" s="168" t="s">
        <v>38</v>
      </c>
      <c r="H24" s="169"/>
    </row>
    <row r="25" spans="1:8" ht="18.75" customHeight="1" hidden="1">
      <c r="A25" s="175" t="s">
        <v>39</v>
      </c>
      <c r="B25" s="176"/>
      <c r="C25" s="212">
        <v>823</v>
      </c>
      <c r="D25" s="213" t="s">
        <v>1</v>
      </c>
      <c r="E25" s="213" t="s">
        <v>4</v>
      </c>
      <c r="F25" s="168" t="s">
        <v>34</v>
      </c>
      <c r="G25" s="168" t="s">
        <v>40</v>
      </c>
      <c r="H25" s="169"/>
    </row>
    <row r="26" spans="1:8" ht="36.75" customHeight="1">
      <c r="A26" s="266" t="s">
        <v>67</v>
      </c>
      <c r="B26" s="267"/>
      <c r="C26" s="212">
        <v>823</v>
      </c>
      <c r="D26" s="213" t="s">
        <v>1</v>
      </c>
      <c r="E26" s="213" t="s">
        <v>2</v>
      </c>
      <c r="F26" s="168" t="s">
        <v>124</v>
      </c>
      <c r="G26" s="168"/>
      <c r="H26" s="169">
        <f>H27</f>
        <v>351.6</v>
      </c>
    </row>
    <row r="27" spans="1:14" ht="36" customHeight="1">
      <c r="A27" s="266" t="s">
        <v>88</v>
      </c>
      <c r="B27" s="267"/>
      <c r="C27" s="212">
        <v>823</v>
      </c>
      <c r="D27" s="213" t="s">
        <v>1</v>
      </c>
      <c r="E27" s="213" t="s">
        <v>2</v>
      </c>
      <c r="F27" s="168" t="s">
        <v>124</v>
      </c>
      <c r="G27" s="168" t="s">
        <v>68</v>
      </c>
      <c r="H27" s="169">
        <f>H28+H29</f>
        <v>351.6</v>
      </c>
      <c r="L27" s="252"/>
      <c r="N27" s="252"/>
    </row>
    <row r="28" spans="1:8" ht="21" customHeight="1">
      <c r="A28" s="266" t="s">
        <v>196</v>
      </c>
      <c r="B28" s="267"/>
      <c r="C28" s="212">
        <v>823</v>
      </c>
      <c r="D28" s="213" t="s">
        <v>1</v>
      </c>
      <c r="E28" s="213" t="s">
        <v>2</v>
      </c>
      <c r="F28" s="168" t="s">
        <v>124</v>
      </c>
      <c r="G28" s="168" t="s">
        <v>69</v>
      </c>
      <c r="H28" s="169">
        <v>270</v>
      </c>
    </row>
    <row r="29" spans="1:8" ht="54" customHeight="1">
      <c r="A29" s="266" t="s">
        <v>181</v>
      </c>
      <c r="B29" s="267"/>
      <c r="C29" s="212">
        <v>823</v>
      </c>
      <c r="D29" s="213" t="s">
        <v>1</v>
      </c>
      <c r="E29" s="213" t="s">
        <v>2</v>
      </c>
      <c r="F29" s="168" t="s">
        <v>124</v>
      </c>
      <c r="G29" s="168" t="s">
        <v>180</v>
      </c>
      <c r="H29" s="169">
        <v>81.6</v>
      </c>
    </row>
    <row r="30" spans="1:8" ht="57" customHeight="1">
      <c r="A30" s="294" t="s">
        <v>62</v>
      </c>
      <c r="B30" s="295"/>
      <c r="C30" s="210">
        <v>823</v>
      </c>
      <c r="D30" s="211" t="s">
        <v>1</v>
      </c>
      <c r="E30" s="211" t="s">
        <v>5</v>
      </c>
      <c r="F30" s="166"/>
      <c r="G30" s="166"/>
      <c r="H30" s="167">
        <f>H31</f>
        <v>647.65</v>
      </c>
    </row>
    <row r="31" spans="1:8" ht="37.5" customHeight="1">
      <c r="A31" s="298" t="s">
        <v>76</v>
      </c>
      <c r="B31" s="267"/>
      <c r="C31" s="212">
        <v>823</v>
      </c>
      <c r="D31" s="213" t="s">
        <v>1</v>
      </c>
      <c r="E31" s="213" t="s">
        <v>5</v>
      </c>
      <c r="F31" s="168" t="s">
        <v>127</v>
      </c>
      <c r="G31" s="163"/>
      <c r="H31" s="169">
        <f>H32</f>
        <v>647.65</v>
      </c>
    </row>
    <row r="32" spans="1:8" ht="37.5" customHeight="1">
      <c r="A32" s="289" t="s">
        <v>77</v>
      </c>
      <c r="B32" s="267"/>
      <c r="C32" s="212">
        <v>823</v>
      </c>
      <c r="D32" s="213" t="s">
        <v>1</v>
      </c>
      <c r="E32" s="213" t="s">
        <v>5</v>
      </c>
      <c r="F32" s="168" t="s">
        <v>128</v>
      </c>
      <c r="G32" s="168"/>
      <c r="H32" s="169">
        <f>H33+H56</f>
        <v>647.65</v>
      </c>
    </row>
    <row r="33" spans="1:8" ht="34.5" customHeight="1">
      <c r="A33" s="255" t="s">
        <v>67</v>
      </c>
      <c r="B33" s="267"/>
      <c r="C33" s="212">
        <v>823</v>
      </c>
      <c r="D33" s="213" t="s">
        <v>1</v>
      </c>
      <c r="E33" s="213" t="s">
        <v>5</v>
      </c>
      <c r="F33" s="168" t="s">
        <v>129</v>
      </c>
      <c r="G33" s="168"/>
      <c r="H33" s="169">
        <f>H34+H38+H40</f>
        <v>585.15</v>
      </c>
    </row>
    <row r="34" spans="1:8" ht="36.75" customHeight="1">
      <c r="A34" s="312" t="s">
        <v>88</v>
      </c>
      <c r="B34" s="313"/>
      <c r="C34" s="212">
        <v>823</v>
      </c>
      <c r="D34" s="213" t="s">
        <v>1</v>
      </c>
      <c r="E34" s="213" t="s">
        <v>5</v>
      </c>
      <c r="F34" s="168" t="s">
        <v>130</v>
      </c>
      <c r="G34" s="168" t="s">
        <v>68</v>
      </c>
      <c r="H34" s="169">
        <f>H35+H37+H36</f>
        <v>403.4</v>
      </c>
    </row>
    <row r="35" spans="1:8" ht="26.25" customHeight="1">
      <c r="A35" s="255" t="s">
        <v>196</v>
      </c>
      <c r="B35" s="267"/>
      <c r="C35" s="212">
        <v>823</v>
      </c>
      <c r="D35" s="213" t="s">
        <v>1</v>
      </c>
      <c r="E35" s="213" t="s">
        <v>5</v>
      </c>
      <c r="F35" s="168" t="s">
        <v>130</v>
      </c>
      <c r="G35" s="168" t="s">
        <v>69</v>
      </c>
      <c r="H35" s="169">
        <v>300</v>
      </c>
    </row>
    <row r="36" spans="1:8" ht="35.25" customHeight="1">
      <c r="A36" s="312" t="s">
        <v>90</v>
      </c>
      <c r="B36" s="267"/>
      <c r="C36" s="212">
        <v>823</v>
      </c>
      <c r="D36" s="213" t="s">
        <v>1</v>
      </c>
      <c r="E36" s="213" t="s">
        <v>5</v>
      </c>
      <c r="F36" s="168" t="s">
        <v>130</v>
      </c>
      <c r="G36" s="168" t="s">
        <v>89</v>
      </c>
      <c r="H36" s="169">
        <f>13.6-0.1</f>
        <v>13.5</v>
      </c>
    </row>
    <row r="37" spans="1:8" ht="53.25" customHeight="1">
      <c r="A37" s="266" t="s">
        <v>181</v>
      </c>
      <c r="B37" s="314"/>
      <c r="C37" s="212">
        <v>823</v>
      </c>
      <c r="D37" s="213" t="s">
        <v>1</v>
      </c>
      <c r="E37" s="213" t="s">
        <v>5</v>
      </c>
      <c r="F37" s="168" t="s">
        <v>129</v>
      </c>
      <c r="G37" s="168" t="s">
        <v>180</v>
      </c>
      <c r="H37" s="169">
        <v>89.9</v>
      </c>
    </row>
    <row r="38" spans="1:8" ht="36" customHeight="1">
      <c r="A38" s="255" t="s">
        <v>70</v>
      </c>
      <c r="B38" s="267"/>
      <c r="C38" s="212">
        <v>823</v>
      </c>
      <c r="D38" s="213" t="s">
        <v>1</v>
      </c>
      <c r="E38" s="213" t="s">
        <v>5</v>
      </c>
      <c r="F38" s="168" t="s">
        <v>129</v>
      </c>
      <c r="G38" s="168" t="s">
        <v>71</v>
      </c>
      <c r="H38" s="169">
        <f>H39</f>
        <v>178.75</v>
      </c>
    </row>
    <row r="39" spans="1:8" ht="36" customHeight="1">
      <c r="A39" s="255" t="s">
        <v>72</v>
      </c>
      <c r="B39" s="267"/>
      <c r="C39" s="212">
        <v>823</v>
      </c>
      <c r="D39" s="213" t="s">
        <v>1</v>
      </c>
      <c r="E39" s="213" t="s">
        <v>5</v>
      </c>
      <c r="F39" s="168" t="s">
        <v>130</v>
      </c>
      <c r="G39" s="168" t="s">
        <v>73</v>
      </c>
      <c r="H39" s="169">
        <f>229.2-50.45</f>
        <v>178.75</v>
      </c>
    </row>
    <row r="40" spans="1:8" ht="22.5" customHeight="1">
      <c r="A40" s="255" t="s">
        <v>202</v>
      </c>
      <c r="B40" s="267"/>
      <c r="C40" s="212">
        <v>823</v>
      </c>
      <c r="D40" s="213" t="s">
        <v>1</v>
      </c>
      <c r="E40" s="213" t="s">
        <v>5</v>
      </c>
      <c r="F40" s="168" t="s">
        <v>130</v>
      </c>
      <c r="G40" s="168" t="s">
        <v>74</v>
      </c>
      <c r="H40" s="169">
        <f>H41+H42</f>
        <v>3</v>
      </c>
    </row>
    <row r="41" spans="1:8" ht="21" customHeight="1">
      <c r="A41" s="296" t="s">
        <v>78</v>
      </c>
      <c r="B41" s="267"/>
      <c r="C41" s="212">
        <v>823</v>
      </c>
      <c r="D41" s="213" t="s">
        <v>1</v>
      </c>
      <c r="E41" s="213" t="s">
        <v>5</v>
      </c>
      <c r="F41" s="168" t="s">
        <v>129</v>
      </c>
      <c r="G41" s="168" t="s">
        <v>75</v>
      </c>
      <c r="H41" s="169"/>
    </row>
    <row r="42" spans="1:8" ht="21" customHeight="1">
      <c r="A42" s="296" t="s">
        <v>78</v>
      </c>
      <c r="B42" s="267"/>
      <c r="C42" s="212">
        <v>823</v>
      </c>
      <c r="D42" s="213" t="s">
        <v>1</v>
      </c>
      <c r="E42" s="213" t="s">
        <v>5</v>
      </c>
      <c r="F42" s="168" t="s">
        <v>129</v>
      </c>
      <c r="G42" s="168" t="s">
        <v>204</v>
      </c>
      <c r="H42" s="169">
        <v>3</v>
      </c>
    </row>
    <row r="43" spans="1:8" ht="18.75" customHeight="1" hidden="1">
      <c r="A43" s="180" t="s">
        <v>10</v>
      </c>
      <c r="B43" s="181"/>
      <c r="C43" s="212">
        <v>823</v>
      </c>
      <c r="D43" s="213" t="s">
        <v>1</v>
      </c>
      <c r="E43" s="213" t="s">
        <v>43</v>
      </c>
      <c r="F43" s="168"/>
      <c r="G43" s="163"/>
      <c r="H43" s="169">
        <f>SUM(H44)</f>
        <v>0</v>
      </c>
    </row>
    <row r="44" spans="1:8" ht="18" customHeight="1" hidden="1">
      <c r="A44" s="182" t="s">
        <v>33</v>
      </c>
      <c r="B44" s="183"/>
      <c r="C44" s="212">
        <v>823</v>
      </c>
      <c r="D44" s="213" t="s">
        <v>1</v>
      </c>
      <c r="E44" s="213" t="s">
        <v>43</v>
      </c>
      <c r="F44" s="168"/>
      <c r="G44" s="168"/>
      <c r="H44" s="184">
        <f>SUM(H45)</f>
        <v>0</v>
      </c>
    </row>
    <row r="45" spans="1:8" ht="18.75" customHeight="1" hidden="1">
      <c r="A45" s="185" t="s">
        <v>41</v>
      </c>
      <c r="B45" s="186"/>
      <c r="C45" s="212">
        <v>823</v>
      </c>
      <c r="D45" s="213" t="s">
        <v>1</v>
      </c>
      <c r="E45" s="213" t="s">
        <v>43</v>
      </c>
      <c r="F45" s="168"/>
      <c r="G45" s="168" t="s">
        <v>42</v>
      </c>
      <c r="H45" s="184"/>
    </row>
    <row r="46" spans="1:8" ht="43.5" customHeight="1" hidden="1">
      <c r="A46" s="187" t="s">
        <v>11</v>
      </c>
      <c r="B46" s="188"/>
      <c r="C46" s="212">
        <v>823</v>
      </c>
      <c r="D46" s="213" t="s">
        <v>4</v>
      </c>
      <c r="E46" s="213" t="s">
        <v>12</v>
      </c>
      <c r="F46" s="163"/>
      <c r="G46" s="163"/>
      <c r="H46" s="169">
        <f>SUM(H47)</f>
        <v>0</v>
      </c>
    </row>
    <row r="47" spans="1:8" ht="43.5" customHeight="1" hidden="1">
      <c r="A47" s="189" t="s">
        <v>44</v>
      </c>
      <c r="B47" s="190"/>
      <c r="C47" s="212">
        <v>823</v>
      </c>
      <c r="D47" s="213" t="s">
        <v>4</v>
      </c>
      <c r="E47" s="213" t="s">
        <v>12</v>
      </c>
      <c r="F47" s="163"/>
      <c r="G47" s="163"/>
      <c r="H47" s="169">
        <f>SUM(H48)</f>
        <v>0</v>
      </c>
    </row>
    <row r="48" spans="1:8" ht="39" customHeight="1" hidden="1">
      <c r="A48" s="191" t="s">
        <v>45</v>
      </c>
      <c r="B48" s="192"/>
      <c r="C48" s="212">
        <v>823</v>
      </c>
      <c r="D48" s="213" t="s">
        <v>4</v>
      </c>
      <c r="E48" s="213" t="s">
        <v>12</v>
      </c>
      <c r="F48" s="163"/>
      <c r="G48" s="168" t="s">
        <v>46</v>
      </c>
      <c r="H48" s="169"/>
    </row>
    <row r="49" spans="1:8" ht="16.5" customHeight="1" hidden="1">
      <c r="A49" s="180" t="s">
        <v>47</v>
      </c>
      <c r="B49" s="181"/>
      <c r="C49" s="212">
        <v>823</v>
      </c>
      <c r="D49" s="213" t="s">
        <v>5</v>
      </c>
      <c r="E49" s="213"/>
      <c r="F49" s="163"/>
      <c r="G49" s="168"/>
      <c r="H49" s="169">
        <f>SUM(H53)</f>
        <v>0</v>
      </c>
    </row>
    <row r="50" spans="1:8" ht="16.5" customHeight="1" hidden="1">
      <c r="A50" s="180" t="s">
        <v>53</v>
      </c>
      <c r="B50" s="181"/>
      <c r="C50" s="212">
        <v>823</v>
      </c>
      <c r="D50" s="213" t="s">
        <v>5</v>
      </c>
      <c r="E50" s="214" t="s">
        <v>19</v>
      </c>
      <c r="F50" s="163"/>
      <c r="G50" s="168"/>
      <c r="H50" s="169">
        <f>SUM(H51)</f>
        <v>0</v>
      </c>
    </row>
    <row r="51" spans="1:8" ht="16.5" customHeight="1" hidden="1">
      <c r="A51" s="182" t="s">
        <v>54</v>
      </c>
      <c r="B51" s="183"/>
      <c r="C51" s="212">
        <v>823</v>
      </c>
      <c r="D51" s="213" t="s">
        <v>5</v>
      </c>
      <c r="E51" s="214" t="s">
        <v>19</v>
      </c>
      <c r="F51" s="163"/>
      <c r="G51" s="168"/>
      <c r="H51" s="169">
        <f>SUM(H52)</f>
        <v>0</v>
      </c>
    </row>
    <row r="52" spans="1:8" ht="16.5" customHeight="1" hidden="1">
      <c r="A52" s="193" t="s">
        <v>55</v>
      </c>
      <c r="B52" s="194"/>
      <c r="C52" s="212">
        <v>823</v>
      </c>
      <c r="D52" s="213" t="s">
        <v>5</v>
      </c>
      <c r="E52" s="214" t="s">
        <v>19</v>
      </c>
      <c r="F52" s="163"/>
      <c r="G52" s="168" t="s">
        <v>56</v>
      </c>
      <c r="H52" s="169"/>
    </row>
    <row r="53" spans="1:8" ht="16.5" customHeight="1" hidden="1">
      <c r="A53" s="180" t="s">
        <v>14</v>
      </c>
      <c r="B53" s="181"/>
      <c r="C53" s="212">
        <v>823</v>
      </c>
      <c r="D53" s="213" t="s">
        <v>5</v>
      </c>
      <c r="E53" s="213" t="s">
        <v>48</v>
      </c>
      <c r="F53" s="163"/>
      <c r="G53" s="163"/>
      <c r="H53" s="169">
        <f>SUM(H54)</f>
        <v>0</v>
      </c>
    </row>
    <row r="54" spans="1:8" ht="18.75" customHeight="1" hidden="1">
      <c r="A54" s="182" t="s">
        <v>49</v>
      </c>
      <c r="B54" s="183"/>
      <c r="C54" s="212">
        <v>823</v>
      </c>
      <c r="D54" s="213" t="s">
        <v>5</v>
      </c>
      <c r="E54" s="213" t="s">
        <v>48</v>
      </c>
      <c r="F54" s="168"/>
      <c r="G54" s="163"/>
      <c r="H54" s="169">
        <f>SUM(H55)</f>
        <v>0</v>
      </c>
    </row>
    <row r="55" spans="1:8" ht="37.5" customHeight="1" hidden="1">
      <c r="A55" s="193" t="s">
        <v>50</v>
      </c>
      <c r="B55" s="194"/>
      <c r="C55" s="212">
        <v>823</v>
      </c>
      <c r="D55" s="213" t="s">
        <v>5</v>
      </c>
      <c r="E55" s="213" t="s">
        <v>48</v>
      </c>
      <c r="F55" s="168"/>
      <c r="G55" s="168" t="s">
        <v>51</v>
      </c>
      <c r="H55" s="169"/>
    </row>
    <row r="56" spans="1:8" ht="36.75" customHeight="1">
      <c r="A56" s="255" t="s">
        <v>86</v>
      </c>
      <c r="B56" s="267"/>
      <c r="C56" s="212">
        <v>823</v>
      </c>
      <c r="D56" s="213" t="s">
        <v>1</v>
      </c>
      <c r="E56" s="213" t="s">
        <v>5</v>
      </c>
      <c r="F56" s="168" t="s">
        <v>131</v>
      </c>
      <c r="G56" s="168"/>
      <c r="H56" s="169">
        <f>H57</f>
        <v>62.5</v>
      </c>
    </row>
    <row r="57" spans="1:8" ht="39.75" customHeight="1">
      <c r="A57" s="255" t="s">
        <v>70</v>
      </c>
      <c r="B57" s="267"/>
      <c r="C57" s="212">
        <v>823</v>
      </c>
      <c r="D57" s="213" t="s">
        <v>1</v>
      </c>
      <c r="E57" s="213" t="s">
        <v>5</v>
      </c>
      <c r="F57" s="168" t="s">
        <v>131</v>
      </c>
      <c r="G57" s="168" t="s">
        <v>71</v>
      </c>
      <c r="H57" s="169">
        <f>H58</f>
        <v>62.5</v>
      </c>
    </row>
    <row r="58" spans="1:8" ht="34.5" customHeight="1">
      <c r="A58" s="255" t="s">
        <v>72</v>
      </c>
      <c r="B58" s="267"/>
      <c r="C58" s="212">
        <v>823</v>
      </c>
      <c r="D58" s="213" t="s">
        <v>1</v>
      </c>
      <c r="E58" s="213" t="s">
        <v>5</v>
      </c>
      <c r="F58" s="168" t="s">
        <v>131</v>
      </c>
      <c r="G58" s="168" t="s">
        <v>73</v>
      </c>
      <c r="H58" s="169">
        <v>62.5</v>
      </c>
    </row>
    <row r="59" spans="1:8" ht="55.5" customHeight="1">
      <c r="A59" s="292" t="s">
        <v>149</v>
      </c>
      <c r="B59" s="293"/>
      <c r="C59" s="212">
        <v>823</v>
      </c>
      <c r="D59" s="213" t="s">
        <v>1</v>
      </c>
      <c r="E59" s="213" t="s">
        <v>150</v>
      </c>
      <c r="F59" s="221" t="s">
        <v>132</v>
      </c>
      <c r="G59" s="228"/>
      <c r="H59" s="169">
        <f>H60</f>
        <v>8.2</v>
      </c>
    </row>
    <row r="60" spans="1:8" ht="135.75" customHeight="1">
      <c r="A60" s="292" t="s">
        <v>152</v>
      </c>
      <c r="B60" s="293"/>
      <c r="C60" s="212">
        <v>823</v>
      </c>
      <c r="D60" s="213" t="s">
        <v>1</v>
      </c>
      <c r="E60" s="213" t="s">
        <v>150</v>
      </c>
      <c r="F60" s="221" t="s">
        <v>133</v>
      </c>
      <c r="G60" s="168"/>
      <c r="H60" s="169">
        <f>H61</f>
        <v>8.2</v>
      </c>
    </row>
    <row r="61" spans="1:8" ht="24.75" customHeight="1">
      <c r="A61" s="255" t="s">
        <v>191</v>
      </c>
      <c r="B61" s="281"/>
      <c r="C61" s="212">
        <v>823</v>
      </c>
      <c r="D61" s="213" t="s">
        <v>1</v>
      </c>
      <c r="E61" s="213" t="s">
        <v>150</v>
      </c>
      <c r="F61" s="221" t="s">
        <v>133</v>
      </c>
      <c r="G61" s="168" t="s">
        <v>190</v>
      </c>
      <c r="H61" s="169">
        <f>H62</f>
        <v>8.2</v>
      </c>
    </row>
    <row r="62" spans="1:8" ht="24" customHeight="1">
      <c r="A62" s="255" t="s">
        <v>151</v>
      </c>
      <c r="B62" s="281"/>
      <c r="C62" s="212">
        <v>823</v>
      </c>
      <c r="D62" s="213" t="s">
        <v>1</v>
      </c>
      <c r="E62" s="213" t="s">
        <v>150</v>
      </c>
      <c r="F62" s="221" t="s">
        <v>133</v>
      </c>
      <c r="G62" s="168" t="s">
        <v>192</v>
      </c>
      <c r="H62" s="169">
        <v>8.2</v>
      </c>
    </row>
    <row r="63" spans="1:10" s="219" customFormat="1" ht="22.5" customHeight="1" hidden="1">
      <c r="A63" s="310" t="s">
        <v>7</v>
      </c>
      <c r="B63" s="311"/>
      <c r="C63" s="215">
        <v>823</v>
      </c>
      <c r="D63" s="223" t="s">
        <v>1</v>
      </c>
      <c r="E63" s="223" t="s">
        <v>120</v>
      </c>
      <c r="F63" s="217"/>
      <c r="H63" s="218">
        <f>H64</f>
        <v>0</v>
      </c>
      <c r="J63" s="220"/>
    </row>
    <row r="64" spans="1:8" s="219" customFormat="1" ht="18.75" hidden="1">
      <c r="A64" s="278" t="s">
        <v>157</v>
      </c>
      <c r="B64" s="279"/>
      <c r="C64" s="212">
        <v>823</v>
      </c>
      <c r="D64" s="224" t="s">
        <v>1</v>
      </c>
      <c r="E64" s="224" t="s">
        <v>120</v>
      </c>
      <c r="F64" s="221" t="s">
        <v>134</v>
      </c>
      <c r="G64" s="222"/>
      <c r="H64" s="225">
        <f>H65</f>
        <v>0</v>
      </c>
    </row>
    <row r="65" spans="1:8" s="219" customFormat="1" ht="35.25" customHeight="1" hidden="1">
      <c r="A65" s="282" t="s">
        <v>121</v>
      </c>
      <c r="B65" s="283"/>
      <c r="C65" s="212">
        <v>823</v>
      </c>
      <c r="D65" s="224" t="s">
        <v>1</v>
      </c>
      <c r="E65" s="224" t="s">
        <v>120</v>
      </c>
      <c r="F65" s="221" t="s">
        <v>135</v>
      </c>
      <c r="G65" s="222"/>
      <c r="H65" s="225">
        <f>H67</f>
        <v>0</v>
      </c>
    </row>
    <row r="66" spans="1:8" s="219" customFormat="1" ht="21" customHeight="1" hidden="1">
      <c r="A66" s="282" t="s">
        <v>156</v>
      </c>
      <c r="B66" s="283"/>
      <c r="C66" s="212">
        <v>823</v>
      </c>
      <c r="D66" s="224" t="s">
        <v>1</v>
      </c>
      <c r="E66" s="224" t="s">
        <v>120</v>
      </c>
      <c r="F66" s="221" t="s">
        <v>135</v>
      </c>
      <c r="G66" s="226">
        <v>800</v>
      </c>
      <c r="H66" s="225">
        <f>H67</f>
        <v>0</v>
      </c>
    </row>
    <row r="67" spans="1:8" s="219" customFormat="1" ht="19.5" customHeight="1" hidden="1">
      <c r="A67" s="282" t="s">
        <v>122</v>
      </c>
      <c r="B67" s="283"/>
      <c r="C67" s="212">
        <v>823</v>
      </c>
      <c r="D67" s="224" t="s">
        <v>1</v>
      </c>
      <c r="E67" s="224" t="s">
        <v>120</v>
      </c>
      <c r="F67" s="221" t="s">
        <v>135</v>
      </c>
      <c r="G67" s="226">
        <v>880</v>
      </c>
      <c r="H67" s="225"/>
    </row>
    <row r="68" spans="1:11" ht="18.75">
      <c r="A68" s="280" t="s">
        <v>9</v>
      </c>
      <c r="B68" s="267"/>
      <c r="C68" s="210">
        <v>823</v>
      </c>
      <c r="D68" s="211" t="s">
        <v>1</v>
      </c>
      <c r="E68" s="211" t="s">
        <v>48</v>
      </c>
      <c r="F68" s="195"/>
      <c r="G68" s="195"/>
      <c r="H68" s="167">
        <f>H69</f>
        <v>30</v>
      </c>
      <c r="K68" s="170"/>
    </row>
    <row r="69" spans="1:8" ht="24" customHeight="1">
      <c r="A69" s="257" t="s">
        <v>80</v>
      </c>
      <c r="B69" s="258"/>
      <c r="C69" s="212">
        <v>823</v>
      </c>
      <c r="D69" s="213" t="s">
        <v>1</v>
      </c>
      <c r="E69" s="213" t="s">
        <v>48</v>
      </c>
      <c r="F69" s="227" t="s">
        <v>153</v>
      </c>
      <c r="G69" s="168"/>
      <c r="H69" s="169">
        <f>H70</f>
        <v>30</v>
      </c>
    </row>
    <row r="70" spans="1:8" ht="21.75" customHeight="1">
      <c r="A70" s="257" t="s">
        <v>80</v>
      </c>
      <c r="B70" s="258"/>
      <c r="C70" s="212">
        <v>823</v>
      </c>
      <c r="D70" s="213" t="s">
        <v>1</v>
      </c>
      <c r="E70" s="213" t="s">
        <v>48</v>
      </c>
      <c r="F70" s="227" t="s">
        <v>154</v>
      </c>
      <c r="G70" s="168"/>
      <c r="H70" s="169">
        <f>H71</f>
        <v>30</v>
      </c>
    </row>
    <row r="71" spans="1:8" ht="18.75">
      <c r="A71" s="284" t="s">
        <v>81</v>
      </c>
      <c r="B71" s="267"/>
      <c r="C71" s="212">
        <v>823</v>
      </c>
      <c r="D71" s="213" t="s">
        <v>1</v>
      </c>
      <c r="E71" s="213" t="s">
        <v>48</v>
      </c>
      <c r="F71" s="227" t="s">
        <v>155</v>
      </c>
      <c r="G71" s="168" t="s">
        <v>82</v>
      </c>
      <c r="H71" s="169">
        <v>30</v>
      </c>
    </row>
    <row r="72" spans="1:8" s="251" customFormat="1" ht="18.75" hidden="1">
      <c r="A72" s="248" t="s">
        <v>10</v>
      </c>
      <c r="B72" s="249"/>
      <c r="C72" s="210">
        <v>823</v>
      </c>
      <c r="D72" s="211" t="s">
        <v>1</v>
      </c>
      <c r="E72" s="211" t="s">
        <v>193</v>
      </c>
      <c r="F72" s="250"/>
      <c r="G72" s="195"/>
      <c r="H72" s="167">
        <f>H73</f>
        <v>0</v>
      </c>
    </row>
    <row r="73" spans="1:8" ht="36.75" customHeight="1" hidden="1">
      <c r="A73" s="257" t="s">
        <v>194</v>
      </c>
      <c r="B73" s="285"/>
      <c r="C73" s="212">
        <v>823</v>
      </c>
      <c r="D73" s="213" t="s">
        <v>1</v>
      </c>
      <c r="E73" s="213" t="s">
        <v>193</v>
      </c>
      <c r="F73" s="227" t="s">
        <v>195</v>
      </c>
      <c r="G73" s="168"/>
      <c r="H73" s="169">
        <f>H74</f>
        <v>0</v>
      </c>
    </row>
    <row r="74" spans="1:8" ht="39.75" customHeight="1" hidden="1">
      <c r="A74" s="255" t="s">
        <v>70</v>
      </c>
      <c r="B74" s="267"/>
      <c r="C74" s="212">
        <v>823</v>
      </c>
      <c r="D74" s="213" t="s">
        <v>1</v>
      </c>
      <c r="E74" s="213" t="s">
        <v>5</v>
      </c>
      <c r="F74" s="227" t="s">
        <v>195</v>
      </c>
      <c r="G74" s="168" t="s">
        <v>71</v>
      </c>
      <c r="H74" s="169">
        <f>H75</f>
        <v>0</v>
      </c>
    </row>
    <row r="75" spans="1:8" ht="34.5" customHeight="1" hidden="1">
      <c r="A75" s="257" t="s">
        <v>72</v>
      </c>
      <c r="B75" s="285"/>
      <c r="C75" s="212">
        <v>823</v>
      </c>
      <c r="D75" s="213" t="s">
        <v>1</v>
      </c>
      <c r="E75" s="213" t="s">
        <v>193</v>
      </c>
      <c r="F75" s="227" t="s">
        <v>195</v>
      </c>
      <c r="G75" s="168" t="s">
        <v>73</v>
      </c>
      <c r="H75" s="169"/>
    </row>
    <row r="76" spans="1:8" ht="19.5">
      <c r="A76" s="290" t="s">
        <v>63</v>
      </c>
      <c r="B76" s="267"/>
      <c r="C76" s="215">
        <v>823</v>
      </c>
      <c r="D76" s="209" t="s">
        <v>2</v>
      </c>
      <c r="E76" s="209"/>
      <c r="F76" s="196"/>
      <c r="G76" s="196"/>
      <c r="H76" s="165">
        <f>H77</f>
        <v>108.1</v>
      </c>
    </row>
    <row r="77" spans="1:8" ht="17.25" customHeight="1">
      <c r="A77" s="288" t="s">
        <v>64</v>
      </c>
      <c r="B77" s="267"/>
      <c r="C77" s="212">
        <v>823</v>
      </c>
      <c r="D77" s="211" t="s">
        <v>2</v>
      </c>
      <c r="E77" s="211" t="s">
        <v>4</v>
      </c>
      <c r="F77" s="195"/>
      <c r="G77" s="195"/>
      <c r="H77" s="167">
        <f>H78</f>
        <v>108.1</v>
      </c>
    </row>
    <row r="78" spans="1:8" ht="18.75">
      <c r="A78" s="259" t="s">
        <v>79</v>
      </c>
      <c r="B78" s="267"/>
      <c r="C78" s="212">
        <v>823</v>
      </c>
      <c r="D78" s="213" t="s">
        <v>2</v>
      </c>
      <c r="E78" s="213" t="s">
        <v>4</v>
      </c>
      <c r="F78" s="168" t="s">
        <v>136</v>
      </c>
      <c r="G78" s="168"/>
      <c r="H78" s="169">
        <f>H79</f>
        <v>108.1</v>
      </c>
    </row>
    <row r="79" spans="1:8" ht="37.5" customHeight="1">
      <c r="A79" s="273" t="s">
        <v>203</v>
      </c>
      <c r="B79" s="267"/>
      <c r="C79" s="212">
        <v>823</v>
      </c>
      <c r="D79" s="213" t="s">
        <v>2</v>
      </c>
      <c r="E79" s="213" t="s">
        <v>4</v>
      </c>
      <c r="F79" s="168" t="s">
        <v>137</v>
      </c>
      <c r="G79" s="168"/>
      <c r="H79" s="169">
        <v>108.1</v>
      </c>
    </row>
    <row r="80" spans="1:8" ht="38.25" customHeight="1">
      <c r="A80" s="273" t="s">
        <v>88</v>
      </c>
      <c r="B80" s="267"/>
      <c r="C80" s="212">
        <v>823</v>
      </c>
      <c r="D80" s="213" t="s">
        <v>2</v>
      </c>
      <c r="E80" s="213" t="s">
        <v>4</v>
      </c>
      <c r="F80" s="168" t="s">
        <v>137</v>
      </c>
      <c r="G80" s="168" t="s">
        <v>68</v>
      </c>
      <c r="H80" s="169">
        <f>H81+H82</f>
        <v>102.05</v>
      </c>
    </row>
    <row r="81" spans="1:8" ht="21.75" customHeight="1">
      <c r="A81" s="266" t="s">
        <v>196</v>
      </c>
      <c r="B81" s="267"/>
      <c r="C81" s="212">
        <v>823</v>
      </c>
      <c r="D81" s="213" t="s">
        <v>2</v>
      </c>
      <c r="E81" s="213" t="s">
        <v>4</v>
      </c>
      <c r="F81" s="168" t="s">
        <v>138</v>
      </c>
      <c r="G81" s="168" t="s">
        <v>69</v>
      </c>
      <c r="H81" s="169">
        <v>78.276</v>
      </c>
    </row>
    <row r="82" spans="1:8" ht="57.75" customHeight="1">
      <c r="A82" s="266" t="s">
        <v>181</v>
      </c>
      <c r="B82" s="267"/>
      <c r="C82" s="212">
        <v>823</v>
      </c>
      <c r="D82" s="213" t="s">
        <v>2</v>
      </c>
      <c r="E82" s="213" t="s">
        <v>4</v>
      </c>
      <c r="F82" s="168" t="s">
        <v>137</v>
      </c>
      <c r="G82" s="168" t="s">
        <v>180</v>
      </c>
      <c r="H82" s="169">
        <v>23.774</v>
      </c>
    </row>
    <row r="83" spans="1:8" ht="38.25" customHeight="1">
      <c r="A83" s="268" t="s">
        <v>70</v>
      </c>
      <c r="B83" s="267"/>
      <c r="C83" s="212">
        <v>823</v>
      </c>
      <c r="D83" s="213" t="s">
        <v>2</v>
      </c>
      <c r="E83" s="213" t="s">
        <v>4</v>
      </c>
      <c r="F83" s="168" t="s">
        <v>138</v>
      </c>
      <c r="G83" s="168" t="s">
        <v>71</v>
      </c>
      <c r="H83" s="169">
        <f>H84</f>
        <v>5.6</v>
      </c>
    </row>
    <row r="84" spans="1:8" ht="35.25" customHeight="1">
      <c r="A84" s="268" t="s">
        <v>72</v>
      </c>
      <c r="B84" s="267"/>
      <c r="C84" s="212">
        <v>823</v>
      </c>
      <c r="D84" s="213" t="s">
        <v>2</v>
      </c>
      <c r="E84" s="213" t="s">
        <v>4</v>
      </c>
      <c r="F84" s="168" t="s">
        <v>138</v>
      </c>
      <c r="G84" s="168" t="s">
        <v>73</v>
      </c>
      <c r="H84" s="169">
        <v>5.6</v>
      </c>
    </row>
    <row r="85" spans="1:8" ht="35.25" customHeight="1" hidden="1">
      <c r="A85" s="318" t="s">
        <v>66</v>
      </c>
      <c r="B85" s="267"/>
      <c r="C85" s="215">
        <v>823</v>
      </c>
      <c r="D85" s="209" t="s">
        <v>4</v>
      </c>
      <c r="E85" s="216"/>
      <c r="F85" s="198"/>
      <c r="G85" s="198"/>
      <c r="H85" s="165">
        <f>H86</f>
        <v>0</v>
      </c>
    </row>
    <row r="86" spans="1:8" ht="26.25" customHeight="1" hidden="1">
      <c r="A86" s="286" t="s">
        <v>95</v>
      </c>
      <c r="B86" s="267"/>
      <c r="C86" s="212">
        <v>823</v>
      </c>
      <c r="D86" s="211" t="s">
        <v>4</v>
      </c>
      <c r="E86" s="211" t="s">
        <v>94</v>
      </c>
      <c r="F86" s="195"/>
      <c r="G86" s="195"/>
      <c r="H86" s="167">
        <f>H88</f>
        <v>0</v>
      </c>
    </row>
    <row r="87" spans="1:8" ht="38.25" customHeight="1" hidden="1">
      <c r="A87" s="268" t="s">
        <v>96</v>
      </c>
      <c r="B87" s="267"/>
      <c r="C87" s="212">
        <v>823</v>
      </c>
      <c r="D87" s="213" t="s">
        <v>4</v>
      </c>
      <c r="E87" s="213" t="s">
        <v>94</v>
      </c>
      <c r="F87" s="168" t="s">
        <v>139</v>
      </c>
      <c r="G87" s="168"/>
      <c r="H87" s="169">
        <f>H88</f>
        <v>0</v>
      </c>
    </row>
    <row r="88" spans="1:8" ht="39" customHeight="1" hidden="1">
      <c r="A88" s="266" t="s">
        <v>97</v>
      </c>
      <c r="B88" s="277"/>
      <c r="C88" s="212">
        <v>823</v>
      </c>
      <c r="D88" s="213" t="s">
        <v>4</v>
      </c>
      <c r="E88" s="213" t="s">
        <v>94</v>
      </c>
      <c r="F88" s="168" t="s">
        <v>140</v>
      </c>
      <c r="G88" s="168"/>
      <c r="H88" s="169">
        <f>H89</f>
        <v>0</v>
      </c>
    </row>
    <row r="89" spans="1:8" ht="36.75" customHeight="1" hidden="1">
      <c r="A89" s="268" t="s">
        <v>70</v>
      </c>
      <c r="B89" s="267"/>
      <c r="C89" s="212">
        <v>823</v>
      </c>
      <c r="D89" s="213" t="s">
        <v>4</v>
      </c>
      <c r="E89" s="213" t="s">
        <v>94</v>
      </c>
      <c r="F89" s="168" t="s">
        <v>140</v>
      </c>
      <c r="G89" s="168" t="s">
        <v>71</v>
      </c>
      <c r="H89" s="169">
        <f>H90</f>
        <v>0</v>
      </c>
    </row>
    <row r="90" spans="1:8" ht="35.25" customHeight="1" hidden="1">
      <c r="A90" s="268" t="s">
        <v>72</v>
      </c>
      <c r="B90" s="267"/>
      <c r="C90" s="212">
        <v>823</v>
      </c>
      <c r="D90" s="213" t="s">
        <v>4</v>
      </c>
      <c r="E90" s="213" t="s">
        <v>94</v>
      </c>
      <c r="F90" s="168" t="s">
        <v>140</v>
      </c>
      <c r="G90" s="168" t="s">
        <v>73</v>
      </c>
      <c r="H90" s="169"/>
    </row>
    <row r="91" spans="1:8" ht="19.5" hidden="1">
      <c r="A91" s="290" t="s">
        <v>13</v>
      </c>
      <c r="B91" s="267"/>
      <c r="C91" s="215">
        <v>823</v>
      </c>
      <c r="D91" s="209" t="s">
        <v>5</v>
      </c>
      <c r="E91" s="209"/>
      <c r="F91" s="196"/>
      <c r="G91" s="196"/>
      <c r="H91" s="165">
        <f>H92+H100</f>
        <v>0</v>
      </c>
    </row>
    <row r="92" spans="1:8" ht="18.75" hidden="1">
      <c r="A92" s="288" t="s">
        <v>83</v>
      </c>
      <c r="B92" s="267"/>
      <c r="C92" s="212">
        <v>823</v>
      </c>
      <c r="D92" s="211" t="s">
        <v>5</v>
      </c>
      <c r="E92" s="211" t="s">
        <v>12</v>
      </c>
      <c r="F92" s="195"/>
      <c r="G92" s="195"/>
      <c r="H92" s="167">
        <f>H93</f>
        <v>0</v>
      </c>
    </row>
    <row r="93" spans="1:8" ht="21" customHeight="1" hidden="1">
      <c r="A93" s="259" t="s">
        <v>188</v>
      </c>
      <c r="B93" s="260"/>
      <c r="C93" s="212">
        <v>823</v>
      </c>
      <c r="D93" s="213" t="s">
        <v>5</v>
      </c>
      <c r="E93" s="213" t="s">
        <v>12</v>
      </c>
      <c r="F93" s="168" t="s">
        <v>189</v>
      </c>
      <c r="G93" s="168"/>
      <c r="H93" s="169">
        <f>H94+H97</f>
        <v>0</v>
      </c>
    </row>
    <row r="94" spans="1:8" s="219" customFormat="1" ht="39.75" customHeight="1" hidden="1">
      <c r="A94" s="275" t="s">
        <v>186</v>
      </c>
      <c r="B94" s="276"/>
      <c r="C94" s="240" t="s">
        <v>167</v>
      </c>
      <c r="D94" s="240" t="s">
        <v>5</v>
      </c>
      <c r="E94" s="240" t="s">
        <v>12</v>
      </c>
      <c r="F94" s="246" t="s">
        <v>187</v>
      </c>
      <c r="G94" s="247"/>
      <c r="H94" s="247">
        <f>H95</f>
        <v>0</v>
      </c>
    </row>
    <row r="95" spans="1:8" s="219" customFormat="1" ht="38.25" customHeight="1" hidden="1">
      <c r="A95" s="275" t="s">
        <v>70</v>
      </c>
      <c r="B95" s="276"/>
      <c r="C95" s="240" t="s">
        <v>167</v>
      </c>
      <c r="D95" s="240" t="s">
        <v>5</v>
      </c>
      <c r="E95" s="240" t="s">
        <v>12</v>
      </c>
      <c r="F95" s="246" t="s">
        <v>187</v>
      </c>
      <c r="G95" s="247">
        <v>240</v>
      </c>
      <c r="H95" s="247">
        <f>H96</f>
        <v>0</v>
      </c>
    </row>
    <row r="96" spans="1:8" s="219" customFormat="1" ht="38.25" customHeight="1" hidden="1">
      <c r="A96" s="275" t="s">
        <v>72</v>
      </c>
      <c r="B96" s="276"/>
      <c r="C96" s="240" t="s">
        <v>167</v>
      </c>
      <c r="D96" s="240" t="s">
        <v>5</v>
      </c>
      <c r="E96" s="240" t="s">
        <v>12</v>
      </c>
      <c r="F96" s="246" t="s">
        <v>187</v>
      </c>
      <c r="G96" s="247">
        <v>244</v>
      </c>
      <c r="H96" s="247"/>
    </row>
    <row r="97" spans="1:8" ht="72.75" customHeight="1" hidden="1">
      <c r="A97" s="259" t="s">
        <v>158</v>
      </c>
      <c r="B97" s="260"/>
      <c r="C97" s="212">
        <v>823</v>
      </c>
      <c r="D97" s="213" t="s">
        <v>5</v>
      </c>
      <c r="E97" s="213" t="s">
        <v>12</v>
      </c>
      <c r="F97" s="168" t="s">
        <v>159</v>
      </c>
      <c r="G97" s="168"/>
      <c r="H97" s="169">
        <f>H98</f>
        <v>0</v>
      </c>
    </row>
    <row r="98" spans="1:8" ht="38.25" customHeight="1" hidden="1">
      <c r="A98" s="268" t="s">
        <v>70</v>
      </c>
      <c r="B98" s="267"/>
      <c r="C98" s="212">
        <v>823</v>
      </c>
      <c r="D98" s="213" t="s">
        <v>5</v>
      </c>
      <c r="E98" s="213" t="s">
        <v>12</v>
      </c>
      <c r="F98" s="168" t="s">
        <v>159</v>
      </c>
      <c r="G98" s="168" t="s">
        <v>71</v>
      </c>
      <c r="H98" s="169">
        <f>H99</f>
        <v>0</v>
      </c>
    </row>
    <row r="99" spans="1:8" ht="39" customHeight="1" hidden="1">
      <c r="A99" s="268" t="s">
        <v>72</v>
      </c>
      <c r="B99" s="267"/>
      <c r="C99" s="212">
        <v>823</v>
      </c>
      <c r="D99" s="213" t="s">
        <v>5</v>
      </c>
      <c r="E99" s="213" t="s">
        <v>12</v>
      </c>
      <c r="F99" s="168" t="s">
        <v>159</v>
      </c>
      <c r="G99" s="168" t="s">
        <v>73</v>
      </c>
      <c r="H99" s="169"/>
    </row>
    <row r="100" spans="1:8" s="219" customFormat="1" ht="21.75" customHeight="1" hidden="1">
      <c r="A100" s="322" t="s">
        <v>14</v>
      </c>
      <c r="B100" s="323"/>
      <c r="C100" s="238" t="s">
        <v>167</v>
      </c>
      <c r="D100" s="238" t="s">
        <v>5</v>
      </c>
      <c r="E100" s="238" t="s">
        <v>160</v>
      </c>
      <c r="F100" s="229"/>
      <c r="G100" s="230"/>
      <c r="H100" s="230">
        <f>H101</f>
        <v>0</v>
      </c>
    </row>
    <row r="101" spans="1:8" s="219" customFormat="1" ht="38.25" customHeight="1" hidden="1">
      <c r="A101" s="261" t="s">
        <v>163</v>
      </c>
      <c r="B101" s="262"/>
      <c r="C101" s="235" t="s">
        <v>167</v>
      </c>
      <c r="D101" s="235" t="s">
        <v>5</v>
      </c>
      <c r="E101" s="235" t="s">
        <v>160</v>
      </c>
      <c r="F101" s="231" t="s">
        <v>166</v>
      </c>
      <c r="G101" s="233"/>
      <c r="H101" s="233">
        <f>H102+H105</f>
        <v>0</v>
      </c>
    </row>
    <row r="102" spans="1:8" s="219" customFormat="1" ht="39" customHeight="1" hidden="1">
      <c r="A102" s="275" t="s">
        <v>164</v>
      </c>
      <c r="B102" s="276"/>
      <c r="C102" s="235" t="s">
        <v>167</v>
      </c>
      <c r="D102" s="235" t="s">
        <v>5</v>
      </c>
      <c r="E102" s="235" t="s">
        <v>160</v>
      </c>
      <c r="F102" s="231" t="s">
        <v>166</v>
      </c>
      <c r="G102" s="233">
        <v>120</v>
      </c>
      <c r="H102" s="233">
        <f>H103+H104</f>
        <v>0</v>
      </c>
    </row>
    <row r="103" spans="1:8" s="219" customFormat="1" ht="39" customHeight="1" hidden="1">
      <c r="A103" s="275" t="s">
        <v>165</v>
      </c>
      <c r="B103" s="276"/>
      <c r="C103" s="235" t="s">
        <v>167</v>
      </c>
      <c r="D103" s="235" t="s">
        <v>5</v>
      </c>
      <c r="E103" s="235" t="s">
        <v>160</v>
      </c>
      <c r="F103" s="231" t="s">
        <v>166</v>
      </c>
      <c r="G103" s="233">
        <v>121</v>
      </c>
      <c r="H103" s="233"/>
    </row>
    <row r="104" spans="1:8" ht="58.5" customHeight="1" hidden="1">
      <c r="A104" s="266" t="s">
        <v>181</v>
      </c>
      <c r="B104" s="267"/>
      <c r="C104" s="212">
        <v>823</v>
      </c>
      <c r="D104" s="213" t="s">
        <v>5</v>
      </c>
      <c r="E104" s="213" t="s">
        <v>160</v>
      </c>
      <c r="F104" s="168" t="s">
        <v>166</v>
      </c>
      <c r="G104" s="168" t="s">
        <v>180</v>
      </c>
      <c r="H104" s="169"/>
    </row>
    <row r="105" spans="1:8" s="219" customFormat="1" ht="42" customHeight="1" hidden="1">
      <c r="A105" s="261" t="s">
        <v>162</v>
      </c>
      <c r="B105" s="262"/>
      <c r="C105" s="235" t="s">
        <v>167</v>
      </c>
      <c r="D105" s="235" t="s">
        <v>5</v>
      </c>
      <c r="E105" s="235" t="s">
        <v>160</v>
      </c>
      <c r="F105" s="231" t="s">
        <v>166</v>
      </c>
      <c r="G105" s="232" t="s">
        <v>71</v>
      </c>
      <c r="H105" s="233">
        <f>H106</f>
        <v>0</v>
      </c>
    </row>
    <row r="106" spans="1:8" s="219" customFormat="1" ht="38.25" customHeight="1" hidden="1">
      <c r="A106" s="261" t="s">
        <v>161</v>
      </c>
      <c r="B106" s="262"/>
      <c r="C106" s="235" t="s">
        <v>167</v>
      </c>
      <c r="D106" s="235" t="s">
        <v>5</v>
      </c>
      <c r="E106" s="235" t="s">
        <v>160</v>
      </c>
      <c r="F106" s="231" t="s">
        <v>166</v>
      </c>
      <c r="G106" s="232" t="s">
        <v>73</v>
      </c>
      <c r="H106" s="233"/>
    </row>
    <row r="107" spans="1:8" s="245" customFormat="1" ht="19.5" hidden="1">
      <c r="A107" s="263" t="s">
        <v>168</v>
      </c>
      <c r="B107" s="264"/>
      <c r="C107" s="237" t="s">
        <v>167</v>
      </c>
      <c r="D107" s="238" t="s">
        <v>15</v>
      </c>
      <c r="E107" s="242"/>
      <c r="F107" s="242"/>
      <c r="G107" s="243"/>
      <c r="H107" s="244">
        <f>H108+H116+H127</f>
        <v>0</v>
      </c>
    </row>
    <row r="108" spans="1:8" s="219" customFormat="1" ht="18.75" hidden="1">
      <c r="A108" s="315" t="s">
        <v>170</v>
      </c>
      <c r="B108" s="272"/>
      <c r="C108" s="236" t="s">
        <v>167</v>
      </c>
      <c r="D108" s="234" t="s">
        <v>15</v>
      </c>
      <c r="E108" s="234" t="s">
        <v>1</v>
      </c>
      <c r="F108" s="231"/>
      <c r="G108" s="232"/>
      <c r="H108" s="230">
        <f>H109</f>
        <v>0</v>
      </c>
    </row>
    <row r="109" spans="1:8" s="219" customFormat="1" ht="18.75" hidden="1">
      <c r="A109" s="261" t="s">
        <v>171</v>
      </c>
      <c r="B109" s="272"/>
      <c r="C109" s="239" t="s">
        <v>167</v>
      </c>
      <c r="D109" s="240" t="s">
        <v>15</v>
      </c>
      <c r="E109" s="240" t="s">
        <v>1</v>
      </c>
      <c r="F109" s="241"/>
      <c r="G109" s="232"/>
      <c r="H109" s="233">
        <f>H111+H114</f>
        <v>0</v>
      </c>
    </row>
    <row r="110" spans="1:8" ht="54" customHeight="1" hidden="1">
      <c r="A110" s="266" t="s">
        <v>169</v>
      </c>
      <c r="B110" s="267"/>
      <c r="C110" s="212">
        <v>823</v>
      </c>
      <c r="D110" s="213" t="s">
        <v>15</v>
      </c>
      <c r="E110" s="213" t="s">
        <v>1</v>
      </c>
      <c r="F110" s="163" t="s">
        <v>172</v>
      </c>
      <c r="G110" s="163"/>
      <c r="H110" s="169">
        <f>H111+H114</f>
        <v>0</v>
      </c>
    </row>
    <row r="111" spans="1:8" s="219" customFormat="1" ht="39" customHeight="1" hidden="1">
      <c r="A111" s="275" t="s">
        <v>164</v>
      </c>
      <c r="B111" s="276"/>
      <c r="C111" s="235" t="s">
        <v>167</v>
      </c>
      <c r="D111" s="235" t="s">
        <v>15</v>
      </c>
      <c r="E111" s="235" t="s">
        <v>1</v>
      </c>
      <c r="F111" s="231" t="s">
        <v>172</v>
      </c>
      <c r="G111" s="233">
        <v>120</v>
      </c>
      <c r="H111" s="233">
        <f>H112+H113</f>
        <v>0</v>
      </c>
    </row>
    <row r="112" spans="1:8" s="219" customFormat="1" ht="39" customHeight="1" hidden="1">
      <c r="A112" s="275" t="s">
        <v>165</v>
      </c>
      <c r="B112" s="276"/>
      <c r="C112" s="235" t="s">
        <v>167</v>
      </c>
      <c r="D112" s="235" t="s">
        <v>15</v>
      </c>
      <c r="E112" s="235" t="s">
        <v>1</v>
      </c>
      <c r="F112" s="231" t="s">
        <v>172</v>
      </c>
      <c r="G112" s="233">
        <v>121</v>
      </c>
      <c r="H112" s="233"/>
    </row>
    <row r="113" spans="1:8" ht="56.25" customHeight="1" hidden="1">
      <c r="A113" s="266" t="s">
        <v>181</v>
      </c>
      <c r="B113" s="267"/>
      <c r="C113" s="212">
        <v>823</v>
      </c>
      <c r="D113" s="213" t="s">
        <v>15</v>
      </c>
      <c r="E113" s="213" t="s">
        <v>1</v>
      </c>
      <c r="F113" s="231" t="s">
        <v>172</v>
      </c>
      <c r="G113" s="168" t="s">
        <v>180</v>
      </c>
      <c r="H113" s="169"/>
    </row>
    <row r="114" spans="1:8" ht="38.25" customHeight="1" hidden="1">
      <c r="A114" s="257" t="s">
        <v>162</v>
      </c>
      <c r="B114" s="258"/>
      <c r="C114" s="212">
        <v>823</v>
      </c>
      <c r="D114" s="213" t="s">
        <v>15</v>
      </c>
      <c r="E114" s="213" t="s">
        <v>1</v>
      </c>
      <c r="F114" s="231" t="s">
        <v>172</v>
      </c>
      <c r="G114" s="168" t="s">
        <v>71</v>
      </c>
      <c r="H114" s="169">
        <f>H115</f>
        <v>0</v>
      </c>
    </row>
    <row r="115" spans="1:8" ht="38.25" customHeight="1" hidden="1">
      <c r="A115" s="266" t="s">
        <v>161</v>
      </c>
      <c r="B115" s="254"/>
      <c r="C115" s="212">
        <v>823</v>
      </c>
      <c r="D115" s="213" t="s">
        <v>15</v>
      </c>
      <c r="E115" s="213" t="s">
        <v>1</v>
      </c>
      <c r="F115" s="163" t="s">
        <v>172</v>
      </c>
      <c r="G115" s="163">
        <v>244</v>
      </c>
      <c r="H115" s="169"/>
    </row>
    <row r="116" spans="1:8" s="219" customFormat="1" ht="18.75" hidden="1">
      <c r="A116" s="315" t="s">
        <v>198</v>
      </c>
      <c r="B116" s="272"/>
      <c r="C116" s="236" t="s">
        <v>167</v>
      </c>
      <c r="D116" s="234" t="s">
        <v>15</v>
      </c>
      <c r="E116" s="234" t="s">
        <v>2</v>
      </c>
      <c r="F116" s="231"/>
      <c r="G116" s="232"/>
      <c r="H116" s="230">
        <f>H117+H121</f>
        <v>0</v>
      </c>
    </row>
    <row r="117" spans="1:8" s="219" customFormat="1" ht="18.75" hidden="1">
      <c r="A117" s="261" t="s">
        <v>199</v>
      </c>
      <c r="B117" s="272"/>
      <c r="C117" s="239" t="s">
        <v>167</v>
      </c>
      <c r="D117" s="240" t="s">
        <v>15</v>
      </c>
      <c r="E117" s="240" t="s">
        <v>2</v>
      </c>
      <c r="F117" s="241" t="s">
        <v>141</v>
      </c>
      <c r="G117" s="232"/>
      <c r="H117" s="233"/>
    </row>
    <row r="118" spans="1:8" ht="21.75" customHeight="1" hidden="1">
      <c r="A118" s="266" t="s">
        <v>98</v>
      </c>
      <c r="B118" s="267"/>
      <c r="C118" s="212">
        <v>823</v>
      </c>
      <c r="D118" s="213" t="s">
        <v>15</v>
      </c>
      <c r="E118" s="214" t="s">
        <v>2</v>
      </c>
      <c r="F118" s="163" t="s">
        <v>143</v>
      </c>
      <c r="G118" s="163"/>
      <c r="H118" s="169">
        <f>H119</f>
        <v>0</v>
      </c>
    </row>
    <row r="119" spans="1:8" ht="18" customHeight="1" hidden="1">
      <c r="A119" s="284" t="s">
        <v>84</v>
      </c>
      <c r="B119" s="267"/>
      <c r="C119" s="212">
        <v>823</v>
      </c>
      <c r="D119" s="213" t="s">
        <v>15</v>
      </c>
      <c r="E119" s="214" t="s">
        <v>2</v>
      </c>
      <c r="F119" s="163" t="s">
        <v>143</v>
      </c>
      <c r="G119" s="168" t="s">
        <v>85</v>
      </c>
      <c r="H119" s="169">
        <f>H120</f>
        <v>0</v>
      </c>
    </row>
    <row r="120" spans="1:8" ht="115.5" customHeight="1" hidden="1">
      <c r="A120" s="316" t="s">
        <v>113</v>
      </c>
      <c r="B120" s="267"/>
      <c r="C120" s="212">
        <v>823</v>
      </c>
      <c r="D120" s="213" t="s">
        <v>15</v>
      </c>
      <c r="E120" s="214" t="s">
        <v>2</v>
      </c>
      <c r="F120" s="163" t="s">
        <v>142</v>
      </c>
      <c r="G120" s="163">
        <v>831</v>
      </c>
      <c r="H120" s="169"/>
    </row>
    <row r="121" spans="1:8" ht="54" customHeight="1" hidden="1">
      <c r="A121" s="273" t="s">
        <v>173</v>
      </c>
      <c r="B121" s="274"/>
      <c r="C121" s="212">
        <v>823</v>
      </c>
      <c r="D121" s="213" t="s">
        <v>15</v>
      </c>
      <c r="E121" s="213" t="s">
        <v>2</v>
      </c>
      <c r="F121" s="163" t="s">
        <v>175</v>
      </c>
      <c r="G121" s="163"/>
      <c r="H121" s="169">
        <f>H125+H122</f>
        <v>0</v>
      </c>
    </row>
    <row r="122" spans="1:8" s="219" customFormat="1" ht="39" customHeight="1" hidden="1">
      <c r="A122" s="275" t="s">
        <v>164</v>
      </c>
      <c r="B122" s="276"/>
      <c r="C122" s="235" t="s">
        <v>167</v>
      </c>
      <c r="D122" s="235" t="s">
        <v>15</v>
      </c>
      <c r="E122" s="235" t="s">
        <v>2</v>
      </c>
      <c r="F122" s="231" t="s">
        <v>175</v>
      </c>
      <c r="G122" s="233">
        <v>120</v>
      </c>
      <c r="H122" s="233">
        <f>H123+H124</f>
        <v>0</v>
      </c>
    </row>
    <row r="123" spans="1:8" s="219" customFormat="1" ht="39" customHeight="1" hidden="1">
      <c r="A123" s="275" t="s">
        <v>165</v>
      </c>
      <c r="B123" s="276"/>
      <c r="C123" s="235" t="s">
        <v>167</v>
      </c>
      <c r="D123" s="235" t="s">
        <v>15</v>
      </c>
      <c r="E123" s="235" t="s">
        <v>2</v>
      </c>
      <c r="F123" s="231" t="s">
        <v>175</v>
      </c>
      <c r="G123" s="233">
        <v>121</v>
      </c>
      <c r="H123" s="233"/>
    </row>
    <row r="124" spans="1:8" ht="56.25" customHeight="1" hidden="1">
      <c r="A124" s="266" t="s">
        <v>181</v>
      </c>
      <c r="B124" s="267"/>
      <c r="C124" s="212">
        <v>823</v>
      </c>
      <c r="D124" s="213" t="s">
        <v>15</v>
      </c>
      <c r="E124" s="213" t="s">
        <v>2</v>
      </c>
      <c r="F124" s="231" t="s">
        <v>175</v>
      </c>
      <c r="G124" s="168" t="s">
        <v>180</v>
      </c>
      <c r="H124" s="169"/>
    </row>
    <row r="125" spans="1:8" ht="39" customHeight="1" hidden="1">
      <c r="A125" s="273" t="s">
        <v>162</v>
      </c>
      <c r="B125" s="274"/>
      <c r="C125" s="212">
        <v>823</v>
      </c>
      <c r="D125" s="213" t="s">
        <v>15</v>
      </c>
      <c r="E125" s="213" t="s">
        <v>2</v>
      </c>
      <c r="F125" s="163" t="s">
        <v>175</v>
      </c>
      <c r="G125" s="163">
        <v>240</v>
      </c>
      <c r="H125" s="169"/>
    </row>
    <row r="126" spans="1:8" ht="38.25" customHeight="1" hidden="1">
      <c r="A126" s="273" t="s">
        <v>161</v>
      </c>
      <c r="B126" s="274"/>
      <c r="C126" s="212">
        <v>823</v>
      </c>
      <c r="D126" s="213" t="s">
        <v>15</v>
      </c>
      <c r="E126" s="213" t="s">
        <v>2</v>
      </c>
      <c r="F126" s="163" t="s">
        <v>175</v>
      </c>
      <c r="G126" s="163">
        <v>244</v>
      </c>
      <c r="H126" s="169"/>
    </row>
    <row r="127" spans="1:8" ht="18.75" hidden="1">
      <c r="A127" s="317" t="s">
        <v>59</v>
      </c>
      <c r="B127" s="267"/>
      <c r="C127" s="212">
        <v>823</v>
      </c>
      <c r="D127" s="211" t="s">
        <v>15</v>
      </c>
      <c r="E127" s="211" t="s">
        <v>4</v>
      </c>
      <c r="F127" s="166"/>
      <c r="G127" s="163"/>
      <c r="H127" s="167">
        <f>H128</f>
        <v>0</v>
      </c>
    </row>
    <row r="128" spans="1:8" ht="18.75" hidden="1">
      <c r="A128" s="287" t="s">
        <v>59</v>
      </c>
      <c r="B128" s="267"/>
      <c r="C128" s="212">
        <v>823</v>
      </c>
      <c r="D128" s="213" t="s">
        <v>15</v>
      </c>
      <c r="E128" s="213" t="s">
        <v>4</v>
      </c>
      <c r="F128" s="163" t="s">
        <v>144</v>
      </c>
      <c r="G128" s="163"/>
      <c r="H128" s="169">
        <f>H129+H132+H135</f>
        <v>0</v>
      </c>
    </row>
    <row r="129" spans="1:8" ht="18" customHeight="1" hidden="1">
      <c r="A129" s="287" t="s">
        <v>60</v>
      </c>
      <c r="B129" s="267"/>
      <c r="C129" s="212">
        <v>823</v>
      </c>
      <c r="D129" s="213" t="s">
        <v>15</v>
      </c>
      <c r="E129" s="213" t="s">
        <v>4</v>
      </c>
      <c r="F129" s="163" t="s">
        <v>176</v>
      </c>
      <c r="G129" s="168"/>
      <c r="H129" s="169">
        <f>H131</f>
        <v>0</v>
      </c>
    </row>
    <row r="130" spans="1:8" ht="35.25" customHeight="1" hidden="1">
      <c r="A130" s="266" t="s">
        <v>70</v>
      </c>
      <c r="B130" s="267"/>
      <c r="C130" s="212">
        <v>823</v>
      </c>
      <c r="D130" s="213" t="s">
        <v>15</v>
      </c>
      <c r="E130" s="213" t="s">
        <v>4</v>
      </c>
      <c r="F130" s="163" t="s">
        <v>176</v>
      </c>
      <c r="G130" s="168" t="s">
        <v>71</v>
      </c>
      <c r="H130" s="169">
        <f>H131</f>
        <v>0</v>
      </c>
    </row>
    <row r="131" spans="1:8" ht="38.25" customHeight="1" hidden="1">
      <c r="A131" s="319" t="s">
        <v>72</v>
      </c>
      <c r="B131" s="267"/>
      <c r="C131" s="212">
        <v>823</v>
      </c>
      <c r="D131" s="213" t="s">
        <v>15</v>
      </c>
      <c r="E131" s="213" t="s">
        <v>4</v>
      </c>
      <c r="F131" s="163" t="s">
        <v>145</v>
      </c>
      <c r="G131" s="168" t="s">
        <v>73</v>
      </c>
      <c r="H131" s="169"/>
    </row>
    <row r="132" spans="1:8" ht="34.5" customHeight="1" hidden="1">
      <c r="A132" s="291" t="s">
        <v>174</v>
      </c>
      <c r="B132" s="267"/>
      <c r="C132" s="212">
        <v>823</v>
      </c>
      <c r="D132" s="213" t="s">
        <v>15</v>
      </c>
      <c r="E132" s="213" t="s">
        <v>4</v>
      </c>
      <c r="F132" s="163" t="s">
        <v>177</v>
      </c>
      <c r="G132" s="168"/>
      <c r="H132" s="169">
        <f>H133</f>
        <v>0</v>
      </c>
    </row>
    <row r="133" spans="1:8" ht="39.75" customHeight="1" hidden="1">
      <c r="A133" s="266" t="s">
        <v>70</v>
      </c>
      <c r="B133" s="267"/>
      <c r="C133" s="212">
        <v>823</v>
      </c>
      <c r="D133" s="213" t="s">
        <v>15</v>
      </c>
      <c r="E133" s="213" t="s">
        <v>4</v>
      </c>
      <c r="F133" s="163" t="s">
        <v>177</v>
      </c>
      <c r="G133" s="168" t="s">
        <v>71</v>
      </c>
      <c r="H133" s="169">
        <f>H134</f>
        <v>0</v>
      </c>
    </row>
    <row r="134" spans="1:8" ht="37.5" customHeight="1" hidden="1">
      <c r="A134" s="319" t="s">
        <v>72</v>
      </c>
      <c r="B134" s="267"/>
      <c r="C134" s="212">
        <v>823</v>
      </c>
      <c r="D134" s="213" t="s">
        <v>15</v>
      </c>
      <c r="E134" s="213" t="s">
        <v>4</v>
      </c>
      <c r="F134" s="163" t="s">
        <v>177</v>
      </c>
      <c r="G134" s="168" t="s">
        <v>73</v>
      </c>
      <c r="H134" s="169"/>
    </row>
    <row r="135" spans="1:8" ht="37.5" customHeight="1" hidden="1">
      <c r="A135" s="259" t="s">
        <v>178</v>
      </c>
      <c r="B135" s="260"/>
      <c r="C135" s="212">
        <v>823</v>
      </c>
      <c r="D135" s="213" t="s">
        <v>15</v>
      </c>
      <c r="E135" s="213" t="s">
        <v>4</v>
      </c>
      <c r="F135" s="163" t="s">
        <v>179</v>
      </c>
      <c r="G135" s="168"/>
      <c r="H135" s="169">
        <f>H136</f>
        <v>0</v>
      </c>
    </row>
    <row r="136" spans="1:8" ht="37.5" customHeight="1" hidden="1">
      <c r="A136" s="259" t="s">
        <v>70</v>
      </c>
      <c r="B136" s="260"/>
      <c r="C136" s="212">
        <v>823</v>
      </c>
      <c r="D136" s="213" t="s">
        <v>15</v>
      </c>
      <c r="E136" s="213" t="s">
        <v>4</v>
      </c>
      <c r="F136" s="163" t="s">
        <v>179</v>
      </c>
      <c r="G136" s="168" t="s">
        <v>71</v>
      </c>
      <c r="H136" s="169">
        <f>H137</f>
        <v>0</v>
      </c>
    </row>
    <row r="137" spans="1:8" ht="37.5" customHeight="1" hidden="1">
      <c r="A137" s="259" t="s">
        <v>72</v>
      </c>
      <c r="B137" s="260"/>
      <c r="C137" s="212">
        <v>823</v>
      </c>
      <c r="D137" s="213" t="s">
        <v>15</v>
      </c>
      <c r="E137" s="213" t="s">
        <v>4</v>
      </c>
      <c r="F137" s="163" t="s">
        <v>179</v>
      </c>
      <c r="G137" s="168" t="s">
        <v>73</v>
      </c>
      <c r="H137" s="169"/>
    </row>
    <row r="138" spans="1:8" ht="19.5" hidden="1">
      <c r="A138" s="318" t="s">
        <v>87</v>
      </c>
      <c r="B138" s="267"/>
      <c r="C138" s="215">
        <v>823</v>
      </c>
      <c r="D138" s="209" t="s">
        <v>19</v>
      </c>
      <c r="E138" s="209"/>
      <c r="F138" s="164"/>
      <c r="G138" s="164"/>
      <c r="H138" s="165">
        <f>H139+H155+H151</f>
        <v>0</v>
      </c>
    </row>
    <row r="139" spans="1:8" ht="18.75" hidden="1">
      <c r="A139" s="280" t="s">
        <v>20</v>
      </c>
      <c r="B139" s="267"/>
      <c r="C139" s="212">
        <v>823</v>
      </c>
      <c r="D139" s="211" t="s">
        <v>19</v>
      </c>
      <c r="E139" s="211" t="s">
        <v>1</v>
      </c>
      <c r="F139" s="166"/>
      <c r="G139" s="166"/>
      <c r="H139" s="167">
        <f>H140</f>
        <v>0</v>
      </c>
    </row>
    <row r="140" spans="1:8" ht="39.75" customHeight="1" hidden="1">
      <c r="A140" s="259" t="s">
        <v>200</v>
      </c>
      <c r="B140" s="267"/>
      <c r="C140" s="212">
        <v>823</v>
      </c>
      <c r="D140" s="213" t="s">
        <v>19</v>
      </c>
      <c r="E140" s="213" t="s">
        <v>1</v>
      </c>
      <c r="F140" s="163" t="s">
        <v>144</v>
      </c>
      <c r="G140" s="163"/>
      <c r="H140" s="169">
        <f>H141</f>
        <v>0</v>
      </c>
    </row>
    <row r="141" spans="1:8" ht="18" customHeight="1" hidden="1">
      <c r="A141" s="268" t="s">
        <v>201</v>
      </c>
      <c r="B141" s="267"/>
      <c r="C141" s="212">
        <v>823</v>
      </c>
      <c r="D141" s="213" t="s">
        <v>19</v>
      </c>
      <c r="E141" s="213" t="s">
        <v>1</v>
      </c>
      <c r="F141" s="163" t="s">
        <v>182</v>
      </c>
      <c r="G141" s="168"/>
      <c r="H141" s="169">
        <f>H142+H144+H146+H148</f>
        <v>0</v>
      </c>
    </row>
    <row r="142" spans="1:8" ht="20.25" customHeight="1" hidden="1">
      <c r="A142" s="268" t="s">
        <v>99</v>
      </c>
      <c r="B142" s="267"/>
      <c r="C142" s="212">
        <v>823</v>
      </c>
      <c r="D142" s="213" t="s">
        <v>19</v>
      </c>
      <c r="E142" s="213" t="s">
        <v>1</v>
      </c>
      <c r="F142" s="163" t="s">
        <v>182</v>
      </c>
      <c r="G142" s="168" t="s">
        <v>100</v>
      </c>
      <c r="H142" s="169">
        <f>H143+H144+H145</f>
        <v>0</v>
      </c>
    </row>
    <row r="143" spans="1:8" ht="24" customHeight="1" hidden="1">
      <c r="A143" s="266" t="s">
        <v>184</v>
      </c>
      <c r="B143" s="267"/>
      <c r="C143" s="212">
        <v>823</v>
      </c>
      <c r="D143" s="213" t="s">
        <v>19</v>
      </c>
      <c r="E143" s="213" t="s">
        <v>1</v>
      </c>
      <c r="F143" s="163" t="s">
        <v>182</v>
      </c>
      <c r="G143" s="168" t="s">
        <v>101</v>
      </c>
      <c r="H143" s="169"/>
    </row>
    <row r="144" spans="1:8" ht="37.5" customHeight="1" hidden="1">
      <c r="A144" s="255" t="s">
        <v>104</v>
      </c>
      <c r="B144" s="267"/>
      <c r="C144" s="212">
        <v>823</v>
      </c>
      <c r="D144" s="213" t="s">
        <v>19</v>
      </c>
      <c r="E144" s="213" t="s">
        <v>1</v>
      </c>
      <c r="F144" s="163" t="s">
        <v>182</v>
      </c>
      <c r="G144" s="168" t="s">
        <v>103</v>
      </c>
      <c r="H144" s="169"/>
    </row>
    <row r="145" spans="1:8" ht="60" customHeight="1" hidden="1">
      <c r="A145" s="266" t="s">
        <v>185</v>
      </c>
      <c r="B145" s="267"/>
      <c r="C145" s="212">
        <v>823</v>
      </c>
      <c r="D145" s="213" t="s">
        <v>19</v>
      </c>
      <c r="E145" s="213" t="s">
        <v>1</v>
      </c>
      <c r="F145" s="163" t="s">
        <v>182</v>
      </c>
      <c r="G145" s="168" t="s">
        <v>197</v>
      </c>
      <c r="H145" s="169">
        <f>0.8-0.8</f>
        <v>0</v>
      </c>
    </row>
    <row r="146" spans="1:8" ht="37.5" customHeight="1" hidden="1">
      <c r="A146" s="255" t="s">
        <v>70</v>
      </c>
      <c r="B146" s="265"/>
      <c r="C146" s="212">
        <v>823</v>
      </c>
      <c r="D146" s="213" t="s">
        <v>19</v>
      </c>
      <c r="E146" s="213" t="s">
        <v>1</v>
      </c>
      <c r="F146" s="163" t="s">
        <v>182</v>
      </c>
      <c r="G146" s="168" t="s">
        <v>71</v>
      </c>
      <c r="H146" s="169">
        <f>H147</f>
        <v>0</v>
      </c>
    </row>
    <row r="147" spans="1:8" ht="40.5" customHeight="1" hidden="1">
      <c r="A147" s="255" t="s">
        <v>72</v>
      </c>
      <c r="B147" s="267"/>
      <c r="C147" s="212">
        <v>823</v>
      </c>
      <c r="D147" s="213" t="s">
        <v>19</v>
      </c>
      <c r="E147" s="213" t="s">
        <v>1</v>
      </c>
      <c r="F147" s="163" t="s">
        <v>182</v>
      </c>
      <c r="G147" s="168" t="s">
        <v>73</v>
      </c>
      <c r="H147" s="169"/>
    </row>
    <row r="148" spans="1:8" ht="18" customHeight="1" hidden="1">
      <c r="A148" s="268" t="s">
        <v>202</v>
      </c>
      <c r="B148" s="267"/>
      <c r="C148" s="212">
        <v>823</v>
      </c>
      <c r="D148" s="213" t="s">
        <v>19</v>
      </c>
      <c r="E148" s="213" t="s">
        <v>1</v>
      </c>
      <c r="F148" s="163" t="s">
        <v>182</v>
      </c>
      <c r="G148" s="168" t="s">
        <v>74</v>
      </c>
      <c r="H148" s="169">
        <f>H149+H150</f>
        <v>0</v>
      </c>
    </row>
    <row r="149" spans="1:8" ht="24" customHeight="1" hidden="1">
      <c r="A149" s="255" t="s">
        <v>92</v>
      </c>
      <c r="B149" s="267"/>
      <c r="C149" s="212">
        <v>823</v>
      </c>
      <c r="D149" s="213" t="s">
        <v>19</v>
      </c>
      <c r="E149" s="213" t="s">
        <v>1</v>
      </c>
      <c r="F149" s="168" t="s">
        <v>183</v>
      </c>
      <c r="G149" s="168" t="s">
        <v>91</v>
      </c>
      <c r="H149" s="169"/>
    </row>
    <row r="150" spans="1:8" ht="18.75" customHeight="1" hidden="1">
      <c r="A150" s="197" t="s">
        <v>78</v>
      </c>
      <c r="B150" s="200"/>
      <c r="C150" s="212">
        <v>823</v>
      </c>
      <c r="D150" s="213" t="s">
        <v>19</v>
      </c>
      <c r="E150" s="213" t="s">
        <v>1</v>
      </c>
      <c r="F150" s="163" t="s">
        <v>182</v>
      </c>
      <c r="G150" s="168" t="s">
        <v>75</v>
      </c>
      <c r="H150" s="169"/>
    </row>
    <row r="151" spans="1:8" ht="55.5" customHeight="1" hidden="1">
      <c r="A151" s="268" t="s">
        <v>114</v>
      </c>
      <c r="B151" s="269"/>
      <c r="C151" s="212">
        <v>823</v>
      </c>
      <c r="D151" s="213" t="s">
        <v>19</v>
      </c>
      <c r="E151" s="213" t="s">
        <v>1</v>
      </c>
      <c r="F151" s="163" t="s">
        <v>146</v>
      </c>
      <c r="G151" s="168"/>
      <c r="H151" s="169">
        <f>H152</f>
        <v>0</v>
      </c>
    </row>
    <row r="152" spans="1:8" ht="90.75" customHeight="1" hidden="1">
      <c r="A152" s="320" t="s">
        <v>115</v>
      </c>
      <c r="B152" s="321"/>
      <c r="C152" s="212">
        <v>823</v>
      </c>
      <c r="D152" s="213" t="s">
        <v>19</v>
      </c>
      <c r="E152" s="213" t="s">
        <v>1</v>
      </c>
      <c r="F152" s="163" t="s">
        <v>146</v>
      </c>
      <c r="G152" s="168"/>
      <c r="H152" s="169">
        <f>H153</f>
        <v>0</v>
      </c>
    </row>
    <row r="153" spans="1:8" ht="20.25" customHeight="1" hidden="1">
      <c r="A153" s="253" t="s">
        <v>99</v>
      </c>
      <c r="B153" s="254"/>
      <c r="C153" s="212">
        <v>823</v>
      </c>
      <c r="D153" s="213" t="s">
        <v>19</v>
      </c>
      <c r="E153" s="213" t="s">
        <v>1</v>
      </c>
      <c r="F153" s="163" t="s">
        <v>146</v>
      </c>
      <c r="G153" s="168" t="s">
        <v>100</v>
      </c>
      <c r="H153" s="169">
        <f>H154</f>
        <v>0</v>
      </c>
    </row>
    <row r="154" spans="1:8" ht="16.5" customHeight="1" hidden="1">
      <c r="A154" s="253" t="s">
        <v>116</v>
      </c>
      <c r="B154" s="254"/>
      <c r="C154" s="212">
        <v>823</v>
      </c>
      <c r="D154" s="213" t="s">
        <v>19</v>
      </c>
      <c r="E154" s="213" t="s">
        <v>1</v>
      </c>
      <c r="F154" s="163" t="s">
        <v>146</v>
      </c>
      <c r="G154" s="168" t="s">
        <v>103</v>
      </c>
      <c r="H154" s="169"/>
    </row>
    <row r="155" spans="1:8" ht="18" customHeight="1" hidden="1">
      <c r="A155" s="288" t="s">
        <v>65</v>
      </c>
      <c r="B155" s="267"/>
      <c r="C155" s="212">
        <v>823</v>
      </c>
      <c r="D155" s="211" t="s">
        <v>19</v>
      </c>
      <c r="E155" s="211" t="s">
        <v>1</v>
      </c>
      <c r="F155" s="163">
        <v>3219002</v>
      </c>
      <c r="G155" s="195"/>
      <c r="H155" s="167">
        <f>H156+H158</f>
        <v>0</v>
      </c>
    </row>
    <row r="156" spans="1:8" ht="24" customHeight="1" hidden="1">
      <c r="A156" s="268" t="s">
        <v>99</v>
      </c>
      <c r="B156" s="267"/>
      <c r="C156" s="212">
        <v>823</v>
      </c>
      <c r="D156" s="213" t="s">
        <v>19</v>
      </c>
      <c r="E156" s="213" t="s">
        <v>1</v>
      </c>
      <c r="F156" s="163">
        <v>3219002</v>
      </c>
      <c r="G156" s="168" t="s">
        <v>100</v>
      </c>
      <c r="H156" s="169">
        <f>H157</f>
        <v>0</v>
      </c>
    </row>
    <row r="157" spans="1:8" ht="38.25" customHeight="1" hidden="1">
      <c r="A157" s="266" t="s">
        <v>102</v>
      </c>
      <c r="B157" s="267"/>
      <c r="C157" s="212">
        <v>823</v>
      </c>
      <c r="D157" s="213" t="s">
        <v>19</v>
      </c>
      <c r="E157" s="213" t="s">
        <v>1</v>
      </c>
      <c r="F157" s="163">
        <v>3219002</v>
      </c>
      <c r="G157" s="168" t="s">
        <v>101</v>
      </c>
      <c r="H157" s="169"/>
    </row>
    <row r="158" spans="1:8" ht="38.25" customHeight="1" hidden="1">
      <c r="A158" s="255" t="s">
        <v>70</v>
      </c>
      <c r="B158" s="267"/>
      <c r="C158" s="212">
        <v>823</v>
      </c>
      <c r="D158" s="213" t="s">
        <v>19</v>
      </c>
      <c r="E158" s="213" t="s">
        <v>1</v>
      </c>
      <c r="F158" s="163">
        <v>3219002</v>
      </c>
      <c r="G158" s="168" t="s">
        <v>71</v>
      </c>
      <c r="H158" s="169">
        <f>H159</f>
        <v>0</v>
      </c>
    </row>
    <row r="159" spans="1:8" ht="37.5" customHeight="1" hidden="1">
      <c r="A159" s="255" t="s">
        <v>72</v>
      </c>
      <c r="B159" s="267"/>
      <c r="C159" s="212">
        <v>823</v>
      </c>
      <c r="D159" s="213" t="s">
        <v>19</v>
      </c>
      <c r="E159" s="213" t="s">
        <v>1</v>
      </c>
      <c r="F159" s="163">
        <v>3219002</v>
      </c>
      <c r="G159" s="168" t="s">
        <v>73</v>
      </c>
      <c r="H159" s="169"/>
    </row>
    <row r="160" spans="1:8" ht="21" customHeight="1">
      <c r="A160" s="201" t="s">
        <v>105</v>
      </c>
      <c r="B160" s="202"/>
      <c r="C160" s="215">
        <v>823</v>
      </c>
      <c r="D160" s="209" t="s">
        <v>94</v>
      </c>
      <c r="E160" s="209"/>
      <c r="F160" s="199"/>
      <c r="G160" s="196"/>
      <c r="H160" s="165">
        <f>H162</f>
        <v>25.4</v>
      </c>
    </row>
    <row r="161" spans="1:8" ht="21" customHeight="1">
      <c r="A161" s="201" t="s">
        <v>24</v>
      </c>
      <c r="B161" s="202"/>
      <c r="C161" s="215">
        <v>823</v>
      </c>
      <c r="D161" s="209" t="s">
        <v>94</v>
      </c>
      <c r="E161" s="209" t="s">
        <v>1</v>
      </c>
      <c r="F161" s="199"/>
      <c r="G161" s="196"/>
      <c r="H161" s="165">
        <f>H164</f>
        <v>25.4</v>
      </c>
    </row>
    <row r="162" spans="1:8" ht="22.5" customHeight="1">
      <c r="A162" s="255" t="s">
        <v>117</v>
      </c>
      <c r="B162" s="256"/>
      <c r="C162" s="212">
        <v>823</v>
      </c>
      <c r="D162" s="213" t="s">
        <v>94</v>
      </c>
      <c r="E162" s="213" t="s">
        <v>1</v>
      </c>
      <c r="F162" s="163" t="s">
        <v>147</v>
      </c>
      <c r="G162" s="168"/>
      <c r="H162" s="169">
        <f>H163</f>
        <v>25.4</v>
      </c>
    </row>
    <row r="163" spans="1:8" ht="40.5" customHeight="1">
      <c r="A163" s="255" t="s">
        <v>123</v>
      </c>
      <c r="B163" s="256"/>
      <c r="C163" s="212">
        <v>823</v>
      </c>
      <c r="D163" s="213" t="s">
        <v>94</v>
      </c>
      <c r="E163" s="213" t="s">
        <v>1</v>
      </c>
      <c r="F163" s="163" t="s">
        <v>148</v>
      </c>
      <c r="G163" s="168"/>
      <c r="H163" s="169">
        <f>H164</f>
        <v>25.4</v>
      </c>
    </row>
    <row r="164" spans="1:8" ht="23.25" customHeight="1">
      <c r="A164" s="255" t="s">
        <v>106</v>
      </c>
      <c r="B164" s="256"/>
      <c r="C164" s="212">
        <v>823</v>
      </c>
      <c r="D164" s="213" t="s">
        <v>94</v>
      </c>
      <c r="E164" s="213" t="s">
        <v>1</v>
      </c>
      <c r="F164" s="163" t="s">
        <v>148</v>
      </c>
      <c r="G164" s="168" t="s">
        <v>107</v>
      </c>
      <c r="H164" s="169">
        <f>H165</f>
        <v>25.4</v>
      </c>
    </row>
    <row r="165" spans="1:8" ht="23.25" customHeight="1">
      <c r="A165" s="179" t="s">
        <v>108</v>
      </c>
      <c r="B165" s="203"/>
      <c r="C165" s="212">
        <v>823</v>
      </c>
      <c r="D165" s="213" t="s">
        <v>94</v>
      </c>
      <c r="E165" s="213" t="s">
        <v>1</v>
      </c>
      <c r="F165" s="163" t="s">
        <v>148</v>
      </c>
      <c r="G165" s="168" t="s">
        <v>109</v>
      </c>
      <c r="H165" s="169">
        <v>25.4</v>
      </c>
    </row>
    <row r="166" spans="1:8" ht="18.75">
      <c r="A166" s="270" t="s">
        <v>52</v>
      </c>
      <c r="B166" s="271"/>
      <c r="C166" s="204"/>
      <c r="D166" s="205"/>
      <c r="E166" s="205"/>
      <c r="F166" s="205"/>
      <c r="G166" s="205"/>
      <c r="H166" s="206">
        <f>H15+H76+H85+H91+H107+H138+H160</f>
        <v>1170.95</v>
      </c>
    </row>
    <row r="170" ht="18.75">
      <c r="H170" s="252"/>
    </row>
  </sheetData>
  <sheetProtection/>
  <mergeCells count="142">
    <mergeCell ref="A108:B108"/>
    <mergeCell ref="A76:B76"/>
    <mergeCell ref="A100:B100"/>
    <mergeCell ref="A85:B85"/>
    <mergeCell ref="A82:B82"/>
    <mergeCell ref="A77:B77"/>
    <mergeCell ref="A163:B163"/>
    <mergeCell ref="A139:B139"/>
    <mergeCell ref="A84:B84"/>
    <mergeCell ref="A89:B89"/>
    <mergeCell ref="A98:B98"/>
    <mergeCell ref="A113:B113"/>
    <mergeCell ref="A137:B137"/>
    <mergeCell ref="A111:B111"/>
    <mergeCell ref="A112:B112"/>
    <mergeCell ref="A135:B135"/>
    <mergeCell ref="A145:B145"/>
    <mergeCell ref="F2:H2"/>
    <mergeCell ref="D3:H3"/>
    <mergeCell ref="D4:H4"/>
    <mergeCell ref="A7:H7"/>
    <mergeCell ref="A41:B41"/>
    <mergeCell ref="A123:B123"/>
    <mergeCell ref="A124:B124"/>
    <mergeCell ref="A132:B132"/>
    <mergeCell ref="A94:B94"/>
    <mergeCell ref="A131:B131"/>
    <mergeCell ref="D12:D13"/>
    <mergeCell ref="A133:B133"/>
    <mergeCell ref="A164:B164"/>
    <mergeCell ref="A158:B158"/>
    <mergeCell ref="A69:B69"/>
    <mergeCell ref="A148:B148"/>
    <mergeCell ref="A117:B117"/>
    <mergeCell ref="A147:B147"/>
    <mergeCell ref="A155:B155"/>
    <mergeCell ref="A122:B122"/>
    <mergeCell ref="A154:B154"/>
    <mergeCell ref="A144:B144"/>
    <mergeCell ref="A128:B128"/>
    <mergeCell ref="A141:B141"/>
    <mergeCell ref="A127:B127"/>
    <mergeCell ref="A138:B138"/>
    <mergeCell ref="A149:B149"/>
    <mergeCell ref="A134:B134"/>
    <mergeCell ref="A152:B152"/>
    <mergeCell ref="A10:H10"/>
    <mergeCell ref="A116:B116"/>
    <mergeCell ref="A118:B118"/>
    <mergeCell ref="A119:B119"/>
    <mergeCell ref="A120:B120"/>
    <mergeCell ref="A110:B110"/>
    <mergeCell ref="A90:B90"/>
    <mergeCell ref="A95:B95"/>
    <mergeCell ref="A73:B73"/>
    <mergeCell ref="A74:B74"/>
    <mergeCell ref="A36:B36"/>
    <mergeCell ref="A34:B34"/>
    <mergeCell ref="A35:B35"/>
    <mergeCell ref="A37:B37"/>
    <mergeCell ref="A39:B39"/>
    <mergeCell ref="A56:B56"/>
    <mergeCell ref="H12:H13"/>
    <mergeCell ref="E12:E13"/>
    <mergeCell ref="A12:B13"/>
    <mergeCell ref="A14:B14"/>
    <mergeCell ref="A104:B104"/>
    <mergeCell ref="A96:B96"/>
    <mergeCell ref="A16:B16"/>
    <mergeCell ref="A63:B63"/>
    <mergeCell ref="A60:B60"/>
    <mergeCell ref="A61:B61"/>
    <mergeCell ref="A28:B28"/>
    <mergeCell ref="D5:H5"/>
    <mergeCell ref="A31:B31"/>
    <mergeCell ref="A9:H9"/>
    <mergeCell ref="G12:G13"/>
    <mergeCell ref="F12:F13"/>
    <mergeCell ref="A29:B29"/>
    <mergeCell ref="A15:B15"/>
    <mergeCell ref="A26:B26"/>
    <mergeCell ref="C12:C13"/>
    <mergeCell ref="A17:B17"/>
    <mergeCell ref="A18:B18"/>
    <mergeCell ref="A27:B27"/>
    <mergeCell ref="A57:B57"/>
    <mergeCell ref="A70:B70"/>
    <mergeCell ref="A59:B59"/>
    <mergeCell ref="A67:B67"/>
    <mergeCell ref="A30:B30"/>
    <mergeCell ref="A42:B42"/>
    <mergeCell ref="A40:B40"/>
    <mergeCell ref="A32:B32"/>
    <mergeCell ref="A33:B33"/>
    <mergeCell ref="A102:B102"/>
    <mergeCell ref="A38:B38"/>
    <mergeCell ref="A65:B65"/>
    <mergeCell ref="A78:B78"/>
    <mergeCell ref="A79:B79"/>
    <mergeCell ref="A91:B91"/>
    <mergeCell ref="A81:B81"/>
    <mergeCell ref="A83:B83"/>
    <mergeCell ref="A140:B140"/>
    <mergeCell ref="A80:B80"/>
    <mergeCell ref="A86:B86"/>
    <mergeCell ref="A129:B129"/>
    <mergeCell ref="A87:B87"/>
    <mergeCell ref="A99:B99"/>
    <mergeCell ref="A92:B92"/>
    <mergeCell ref="A93:B93"/>
    <mergeCell ref="A121:B121"/>
    <mergeCell ref="A125:B125"/>
    <mergeCell ref="A58:B58"/>
    <mergeCell ref="A103:B103"/>
    <mergeCell ref="A105:B105"/>
    <mergeCell ref="A88:B88"/>
    <mergeCell ref="A64:B64"/>
    <mergeCell ref="A68:B68"/>
    <mergeCell ref="A62:B62"/>
    <mergeCell ref="A66:B66"/>
    <mergeCell ref="A71:B71"/>
    <mergeCell ref="A75:B75"/>
    <mergeCell ref="A166:B166"/>
    <mergeCell ref="A156:B156"/>
    <mergeCell ref="A143:B143"/>
    <mergeCell ref="A142:B142"/>
    <mergeCell ref="A109:B109"/>
    <mergeCell ref="A159:B159"/>
    <mergeCell ref="A115:B115"/>
    <mergeCell ref="A136:B136"/>
    <mergeCell ref="A126:B126"/>
    <mergeCell ref="A130:B130"/>
    <mergeCell ref="A153:B153"/>
    <mergeCell ref="A162:B162"/>
    <mergeCell ref="A114:B114"/>
    <mergeCell ref="A97:B97"/>
    <mergeCell ref="A106:B106"/>
    <mergeCell ref="A107:B107"/>
    <mergeCell ref="A101:B101"/>
    <mergeCell ref="A146:B146"/>
    <mergeCell ref="A157:B157"/>
    <mergeCell ref="A151:B151"/>
  </mergeCells>
  <printOptions/>
  <pageMargins left="0.5905511811023623" right="0.11811023622047245" top="0.5118110236220472" bottom="0.4724409448818898" header="0.2362204724409449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85" zoomScaleNormal="85" zoomScalePageLayoutView="0" workbookViewId="0" topLeftCell="A1">
      <selection activeCell="A59" sqref="A59"/>
    </sheetView>
  </sheetViews>
  <sheetFormatPr defaultColWidth="12.125" defaultRowHeight="12.75"/>
  <cols>
    <col min="1" max="1" width="54.125" style="1" customWidth="1"/>
    <col min="2" max="2" width="23.375" style="0" customWidth="1"/>
    <col min="3" max="3" width="9.75390625" style="0" customWidth="1"/>
    <col min="4" max="4" width="13.875" style="0" customWidth="1"/>
    <col min="5" max="5" width="14.00390625" style="0" customWidth="1"/>
  </cols>
  <sheetData>
    <row r="1" spans="1:6" ht="12.75">
      <c r="A1" s="114"/>
      <c r="B1" s="154"/>
      <c r="C1" s="154"/>
      <c r="D1" s="155"/>
      <c r="E1" s="155"/>
      <c r="F1" s="155"/>
    </row>
    <row r="2" spans="1:8" ht="15" customHeight="1">
      <c r="A2" s="2"/>
      <c r="B2" s="152"/>
      <c r="C2" s="152"/>
      <c r="D2" s="54"/>
      <c r="E2" s="54"/>
      <c r="F2" s="54"/>
      <c r="G2" s="18"/>
      <c r="H2" s="18"/>
    </row>
    <row r="3" spans="1:6" ht="14.25" customHeight="1">
      <c r="A3" s="2"/>
      <c r="B3" s="152"/>
      <c r="C3" s="152"/>
      <c r="D3" s="151"/>
      <c r="E3" s="151"/>
      <c r="F3" s="151"/>
    </row>
    <row r="4" spans="1:6" ht="13.5" customHeight="1">
      <c r="A4" s="2"/>
      <c r="B4" s="152"/>
      <c r="C4" s="152"/>
      <c r="D4" s="151"/>
      <c r="E4" s="151"/>
      <c r="F4" s="151"/>
    </row>
    <row r="5" spans="1:6" ht="13.5" customHeight="1">
      <c r="A5" s="2"/>
      <c r="B5" s="3"/>
      <c r="C5" s="3"/>
      <c r="D5" s="54"/>
      <c r="E5" s="54"/>
      <c r="F5" s="54"/>
    </row>
    <row r="6" spans="1:4" ht="14.25">
      <c r="A6" s="153"/>
      <c r="B6" s="153"/>
      <c r="C6" s="153"/>
      <c r="D6" s="153"/>
    </row>
    <row r="7" spans="1:4" ht="14.25">
      <c r="A7" s="150"/>
      <c r="B7" s="150"/>
      <c r="C7" s="150"/>
      <c r="D7" s="150"/>
    </row>
    <row r="8" spans="1:4" ht="14.25">
      <c r="A8" s="150"/>
      <c r="B8" s="150"/>
      <c r="C8" s="150"/>
      <c r="D8" s="150"/>
    </row>
    <row r="9" spans="1:3" ht="15">
      <c r="A9" s="149"/>
      <c r="B9" s="5"/>
      <c r="C9" s="4"/>
    </row>
    <row r="10" spans="1:5" ht="12.75">
      <c r="A10" s="7"/>
      <c r="B10" s="8"/>
      <c r="C10" s="115"/>
      <c r="D10" s="116"/>
      <c r="E10" s="116"/>
    </row>
    <row r="11" spans="1:5" ht="12.75">
      <c r="A11" s="156"/>
      <c r="B11" s="112"/>
      <c r="C11" s="118"/>
      <c r="D11" s="119"/>
      <c r="E11" s="119"/>
    </row>
    <row r="12" spans="1:5" ht="12.75">
      <c r="A12" s="120"/>
      <c r="B12" s="118"/>
      <c r="C12" s="118"/>
      <c r="D12" s="119"/>
      <c r="E12" s="121"/>
    </row>
    <row r="13" spans="1:5" ht="12.75">
      <c r="A13" s="122"/>
      <c r="B13" s="118"/>
      <c r="C13" s="118"/>
      <c r="D13" s="119"/>
      <c r="E13" s="123"/>
    </row>
    <row r="14" spans="1:5" ht="38.25" customHeight="1" hidden="1">
      <c r="A14" s="124"/>
      <c r="B14" s="125"/>
      <c r="C14" s="125"/>
      <c r="D14" s="126"/>
      <c r="E14" s="127"/>
    </row>
    <row r="15" spans="1:5" ht="38.25" customHeight="1" hidden="1">
      <c r="A15" s="124" t="s">
        <v>3</v>
      </c>
      <c r="B15" s="125"/>
      <c r="C15" s="125"/>
      <c r="D15" s="126"/>
      <c r="E15" s="127"/>
    </row>
    <row r="16" spans="1:5" ht="25.5" customHeight="1" hidden="1">
      <c r="A16" s="124" t="s">
        <v>6</v>
      </c>
      <c r="B16" s="125"/>
      <c r="C16" s="125"/>
      <c r="D16" s="126"/>
      <c r="E16" s="127"/>
    </row>
    <row r="17" spans="1:5" ht="12.75" customHeight="1" hidden="1">
      <c r="A17" s="124" t="s">
        <v>7</v>
      </c>
      <c r="B17" s="125"/>
      <c r="C17" s="125"/>
      <c r="D17" s="126"/>
      <c r="E17" s="127"/>
    </row>
    <row r="18" spans="1:5" ht="25.5" customHeight="1" hidden="1">
      <c r="A18" s="124" t="s">
        <v>8</v>
      </c>
      <c r="B18" s="125"/>
      <c r="C18" s="125"/>
      <c r="D18" s="126"/>
      <c r="E18" s="127"/>
    </row>
    <row r="19" spans="1:5" ht="25.5" customHeight="1">
      <c r="A19" s="122"/>
      <c r="B19" s="118"/>
      <c r="C19" s="118"/>
      <c r="D19" s="119"/>
      <c r="E19" s="127"/>
    </row>
    <row r="20" spans="1:5" ht="12.75">
      <c r="A20" s="122"/>
      <c r="B20" s="128"/>
      <c r="C20" s="128"/>
      <c r="D20" s="119"/>
      <c r="E20" s="127"/>
    </row>
    <row r="21" spans="1:5" ht="12.75" customHeight="1" hidden="1">
      <c r="A21" s="124" t="s">
        <v>10</v>
      </c>
      <c r="B21" s="129"/>
      <c r="C21" s="125"/>
      <c r="D21" s="126"/>
      <c r="E21" s="127"/>
    </row>
    <row r="22" spans="1:5" ht="12.75" customHeight="1" hidden="1">
      <c r="A22" s="130" t="s">
        <v>13</v>
      </c>
      <c r="B22" s="125"/>
      <c r="C22" s="125"/>
      <c r="D22" s="126"/>
      <c r="E22" s="127"/>
    </row>
    <row r="23" spans="1:5" ht="12.75" customHeight="1" hidden="1">
      <c r="A23" s="131" t="s">
        <v>53</v>
      </c>
      <c r="B23" s="125"/>
      <c r="C23" s="125"/>
      <c r="D23" s="126"/>
      <c r="E23" s="127"/>
    </row>
    <row r="24" spans="1:5" ht="21.75" customHeight="1" hidden="1">
      <c r="A24" s="132" t="s">
        <v>14</v>
      </c>
      <c r="B24" s="125"/>
      <c r="C24" s="125"/>
      <c r="D24" s="126"/>
      <c r="E24" s="127"/>
    </row>
    <row r="25" spans="1:5" ht="21.75" customHeight="1">
      <c r="A25" s="133"/>
      <c r="B25" s="128"/>
      <c r="C25" s="118"/>
      <c r="D25" s="119"/>
      <c r="E25" s="127"/>
    </row>
    <row r="26" spans="1:5" ht="21.75" customHeight="1">
      <c r="A26" s="131"/>
      <c r="B26" s="134"/>
      <c r="C26" s="125"/>
      <c r="D26" s="126"/>
      <c r="E26" s="127"/>
    </row>
    <row r="27" spans="1:5" ht="12.75">
      <c r="A27" s="117"/>
      <c r="B27" s="128"/>
      <c r="C27" s="118"/>
      <c r="D27" s="119"/>
      <c r="E27" s="127"/>
    </row>
    <row r="28" spans="1:5" ht="12.75">
      <c r="A28" s="124"/>
      <c r="B28" s="125"/>
      <c r="C28" s="125"/>
      <c r="D28" s="121"/>
      <c r="E28" s="127"/>
    </row>
    <row r="29" spans="1:5" ht="12.75">
      <c r="A29" s="132"/>
      <c r="B29" s="125"/>
      <c r="C29" s="125"/>
      <c r="D29" s="121"/>
      <c r="E29" s="127"/>
    </row>
    <row r="30" spans="1:5" ht="12.75">
      <c r="A30" s="132"/>
      <c r="B30" s="125"/>
      <c r="C30" s="125"/>
      <c r="D30" s="135"/>
      <c r="E30" s="127"/>
    </row>
    <row r="31" spans="1:5" ht="25.5" customHeight="1" hidden="1">
      <c r="A31" s="132" t="s">
        <v>16</v>
      </c>
      <c r="B31" s="125"/>
      <c r="C31" s="125"/>
      <c r="D31" s="135"/>
      <c r="E31" s="127"/>
    </row>
    <row r="32" spans="1:5" ht="12.75" customHeight="1" hidden="1">
      <c r="A32" s="132" t="s">
        <v>17</v>
      </c>
      <c r="B32" s="125"/>
      <c r="C32" s="136"/>
      <c r="D32" s="135"/>
      <c r="E32" s="127"/>
    </row>
    <row r="33" spans="1:5" ht="12.75" customHeight="1" hidden="1">
      <c r="A33" s="132" t="s">
        <v>18</v>
      </c>
      <c r="B33" s="125"/>
      <c r="C33" s="136"/>
      <c r="D33" s="135"/>
      <c r="E33" s="127"/>
    </row>
    <row r="34" spans="1:7" ht="12.75">
      <c r="A34" s="130"/>
      <c r="B34" s="128"/>
      <c r="C34" s="118"/>
      <c r="D34" s="119"/>
      <c r="E34" s="123"/>
      <c r="G34" s="111"/>
    </row>
    <row r="35" spans="1:5" ht="12.75">
      <c r="A35" s="132"/>
      <c r="B35" s="125"/>
      <c r="C35" s="136"/>
      <c r="D35" s="126"/>
      <c r="E35" s="127"/>
    </row>
    <row r="36" spans="1:5" ht="25.5" customHeight="1" hidden="1">
      <c r="A36" s="137" t="s">
        <v>21</v>
      </c>
      <c r="B36" s="125"/>
      <c r="C36" s="136"/>
      <c r="D36" s="126"/>
      <c r="E36" s="127"/>
    </row>
    <row r="37" spans="1:5" ht="12.75" customHeight="1" hidden="1">
      <c r="A37" s="138" t="s">
        <v>22</v>
      </c>
      <c r="B37" s="125"/>
      <c r="C37" s="136"/>
      <c r="D37" s="126"/>
      <c r="E37" s="127"/>
    </row>
    <row r="38" spans="1:5" ht="15" customHeight="1" hidden="1">
      <c r="A38" s="139" t="s">
        <v>23</v>
      </c>
      <c r="B38" s="140"/>
      <c r="C38" s="141"/>
      <c r="D38" s="126"/>
      <c r="E38" s="127"/>
    </row>
    <row r="39" spans="1:5" ht="12.75" customHeight="1" hidden="1">
      <c r="A39" s="142" t="s">
        <v>24</v>
      </c>
      <c r="B39" s="143"/>
      <c r="C39" s="144"/>
      <c r="D39" s="126"/>
      <c r="E39" s="127"/>
    </row>
    <row r="40" spans="1:5" ht="12.75" customHeight="1" hidden="1">
      <c r="A40" s="142" t="s">
        <v>25</v>
      </c>
      <c r="B40" s="143"/>
      <c r="C40" s="144"/>
      <c r="D40" s="126"/>
      <c r="E40" s="127"/>
    </row>
    <row r="41" spans="1:5" ht="12.75" customHeight="1" hidden="1">
      <c r="A41" s="142" t="s">
        <v>26</v>
      </c>
      <c r="B41" s="143"/>
      <c r="C41" s="144"/>
      <c r="D41" s="126"/>
      <c r="E41" s="127"/>
    </row>
    <row r="42" spans="1:5" ht="12.75">
      <c r="A42" s="139"/>
      <c r="B42" s="145"/>
      <c r="C42" s="146"/>
      <c r="D42" s="147"/>
      <c r="E42" s="148"/>
    </row>
    <row r="43" spans="1:5" ht="12.75">
      <c r="A43"/>
      <c r="E43" s="113"/>
    </row>
    <row r="44" ht="12.75">
      <c r="A44"/>
    </row>
    <row r="45" ht="12.75">
      <c r="A45" s="65"/>
    </row>
    <row r="46" ht="12.75">
      <c r="A46" s="65"/>
    </row>
    <row r="47" ht="9" customHeight="1"/>
  </sheetData>
  <sheetProtection/>
  <printOptions/>
  <pageMargins left="1.28" right="0" top="0.45" bottom="0" header="0.58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"/>
  <sheetViews>
    <sheetView zoomScale="80" zoomScaleNormal="80" zoomScalePageLayoutView="0" workbookViewId="0" topLeftCell="A4">
      <selection activeCell="A1" sqref="A1:H175"/>
    </sheetView>
  </sheetViews>
  <sheetFormatPr defaultColWidth="9.00390625" defaultRowHeight="12.75"/>
  <cols>
    <col min="1" max="1" width="54.375" style="0" customWidth="1"/>
    <col min="2" max="2" width="6.75390625" style="0" customWidth="1"/>
    <col min="3" max="3" width="5.00390625" style="0" customWidth="1"/>
    <col min="4" max="4" width="6.00390625" style="0" customWidth="1"/>
    <col min="5" max="5" width="8.375" style="0" customWidth="1"/>
    <col min="6" max="6" width="4.75390625" style="0" customWidth="1"/>
    <col min="7" max="7" width="14.75390625" style="0" customWidth="1"/>
  </cols>
  <sheetData>
    <row r="1" spans="5:7" ht="12.75">
      <c r="E1" s="326"/>
      <c r="F1" s="326"/>
      <c r="G1" s="326"/>
    </row>
    <row r="2" spans="4:7" ht="15" customHeight="1">
      <c r="D2" s="17"/>
      <c r="E2" s="327"/>
      <c r="F2" s="327"/>
      <c r="G2" s="327"/>
    </row>
    <row r="3" spans="4:7" ht="15" customHeight="1">
      <c r="D3" s="17"/>
      <c r="E3" s="328"/>
      <c r="F3" s="328"/>
      <c r="G3" s="328"/>
    </row>
    <row r="4" spans="4:7" ht="13.5" customHeight="1">
      <c r="D4" s="17"/>
      <c r="E4" s="328"/>
      <c r="F4" s="328"/>
      <c r="G4" s="328"/>
    </row>
    <row r="5" spans="1:7" ht="13.5" customHeight="1">
      <c r="A5" s="18"/>
      <c r="B5" s="18"/>
      <c r="F5" s="19"/>
      <c r="G5" s="19"/>
    </row>
    <row r="6" spans="1:7" ht="15" customHeight="1">
      <c r="A6" s="325"/>
      <c r="B6" s="325"/>
      <c r="C6" s="325"/>
      <c r="D6" s="325"/>
      <c r="E6" s="325"/>
      <c r="F6" s="325"/>
      <c r="G6" s="325"/>
    </row>
    <row r="7" spans="1:8" ht="15" customHeight="1">
      <c r="A7" s="324"/>
      <c r="B7" s="324"/>
      <c r="C7" s="324"/>
      <c r="D7" s="324"/>
      <c r="E7" s="324"/>
      <c r="F7" s="324"/>
      <c r="G7" s="324"/>
      <c r="H7" s="324"/>
    </row>
    <row r="8" spans="1:8" ht="12.75">
      <c r="A8" s="324"/>
      <c r="B8" s="324"/>
      <c r="C8" s="324"/>
      <c r="D8" s="324"/>
      <c r="E8" s="324"/>
      <c r="F8" s="324"/>
      <c r="G8" s="324"/>
      <c r="H8" s="324"/>
    </row>
    <row r="9" spans="1:7" ht="21" customHeight="1">
      <c r="A9" s="20"/>
      <c r="B9" s="20"/>
      <c r="C9" s="4"/>
      <c r="D9" s="4"/>
      <c r="E9" s="4"/>
      <c r="F9" s="4"/>
      <c r="G9" s="4"/>
    </row>
    <row r="10" spans="1:7" ht="12.75" customHeight="1">
      <c r="A10" s="329"/>
      <c r="B10" s="329"/>
      <c r="C10" s="331"/>
      <c r="D10" s="331"/>
      <c r="E10" s="331"/>
      <c r="F10" s="331"/>
      <c r="G10" s="331"/>
    </row>
    <row r="11" spans="1:7" ht="33" customHeight="1">
      <c r="A11" s="330"/>
      <c r="B11" s="335"/>
      <c r="C11" s="333"/>
      <c r="D11" s="332"/>
      <c r="E11" s="332"/>
      <c r="F11" s="334"/>
      <c r="G11" s="332"/>
    </row>
    <row r="12" spans="1:7" ht="12.75">
      <c r="A12" s="21"/>
      <c r="B12" s="21"/>
      <c r="C12" s="5"/>
      <c r="D12" s="22"/>
      <c r="E12" s="5"/>
      <c r="F12" s="22"/>
      <c r="G12" s="5"/>
    </row>
    <row r="13" spans="1:7" ht="12.75">
      <c r="A13" s="104"/>
      <c r="B13" s="21"/>
      <c r="C13" s="5"/>
      <c r="D13" s="22"/>
      <c r="E13" s="13"/>
      <c r="F13" s="105"/>
      <c r="G13" s="13"/>
    </row>
    <row r="14" spans="1:7" ht="12.75">
      <c r="A14" s="104"/>
      <c r="B14" s="21"/>
      <c r="C14" s="5"/>
      <c r="D14" s="22"/>
      <c r="E14" s="13"/>
      <c r="F14" s="105"/>
      <c r="G14" s="107"/>
    </row>
    <row r="15" spans="1:7" ht="12.75">
      <c r="A15" s="104"/>
      <c r="B15" s="21"/>
      <c r="C15" s="5"/>
      <c r="D15" s="22"/>
      <c r="E15" s="13"/>
      <c r="F15" s="105"/>
      <c r="G15" s="13"/>
    </row>
    <row r="16" spans="1:7" ht="12.75">
      <c r="A16" s="104"/>
      <c r="B16" s="21"/>
      <c r="C16" s="5"/>
      <c r="D16" s="22"/>
      <c r="E16" s="13"/>
      <c r="F16" s="105"/>
      <c r="G16" s="13"/>
    </row>
    <row r="17" spans="1:7" ht="12.75">
      <c r="A17" s="104"/>
      <c r="B17" s="21"/>
      <c r="C17" s="5"/>
      <c r="D17" s="22"/>
      <c r="E17" s="13"/>
      <c r="F17" s="105"/>
      <c r="G17" s="13"/>
    </row>
    <row r="18" spans="1:7" ht="18.75" customHeight="1">
      <c r="A18" s="55"/>
      <c r="B18" s="8"/>
      <c r="C18" s="28"/>
      <c r="D18" s="45"/>
      <c r="E18" s="6"/>
      <c r="F18" s="24"/>
      <c r="G18" s="9"/>
    </row>
    <row r="19" spans="1:7" ht="12.75" hidden="1">
      <c r="A19" s="36"/>
      <c r="B19" s="8"/>
      <c r="C19" s="28"/>
      <c r="D19" s="28"/>
      <c r="E19" s="15"/>
      <c r="F19" s="24"/>
      <c r="G19" s="9"/>
    </row>
    <row r="20" spans="1:7" ht="18" customHeight="1" hidden="1">
      <c r="A20" s="66"/>
      <c r="B20" s="8"/>
      <c r="C20" s="28"/>
      <c r="D20" s="28"/>
      <c r="E20" s="23"/>
      <c r="F20" s="24"/>
      <c r="G20" s="9"/>
    </row>
    <row r="21" spans="1:7" ht="17.25" customHeight="1" hidden="1">
      <c r="A21" s="67"/>
      <c r="B21" s="8"/>
      <c r="C21" s="28"/>
      <c r="D21" s="28"/>
      <c r="E21" s="23"/>
      <c r="F21" s="23"/>
      <c r="G21" s="9"/>
    </row>
    <row r="22" spans="1:7" ht="28.5" customHeight="1" hidden="1">
      <c r="A22" s="68"/>
      <c r="B22" s="8"/>
      <c r="C22" s="28"/>
      <c r="D22" s="28"/>
      <c r="E22" s="25"/>
      <c r="F22" s="23"/>
      <c r="G22" s="9"/>
    </row>
    <row r="23" spans="1:7" ht="17.25" customHeight="1" hidden="1">
      <c r="A23" s="66"/>
      <c r="B23" s="8"/>
      <c r="C23" s="28"/>
      <c r="D23" s="28"/>
      <c r="E23" s="23"/>
      <c r="F23" s="23"/>
      <c r="G23" s="9"/>
    </row>
    <row r="24" spans="1:7" ht="12.75" hidden="1">
      <c r="A24" s="69"/>
      <c r="B24" s="8"/>
      <c r="C24" s="28"/>
      <c r="D24" s="28"/>
      <c r="E24" s="23"/>
      <c r="F24" s="23"/>
      <c r="G24" s="9"/>
    </row>
    <row r="25" spans="1:7" ht="12.75" hidden="1">
      <c r="A25" s="69"/>
      <c r="B25" s="8"/>
      <c r="C25" s="28"/>
      <c r="D25" s="28"/>
      <c r="E25" s="23"/>
      <c r="F25" s="23"/>
      <c r="G25" s="9"/>
    </row>
    <row r="26" spans="1:7" ht="25.5" customHeight="1">
      <c r="A26" s="70"/>
      <c r="B26" s="8"/>
      <c r="C26" s="28"/>
      <c r="D26" s="28"/>
      <c r="E26" s="29"/>
      <c r="F26" s="30"/>
      <c r="G26" s="9"/>
    </row>
    <row r="27" spans="1:7" ht="18" customHeight="1">
      <c r="A27" s="66"/>
      <c r="B27" s="8"/>
      <c r="C27" s="28"/>
      <c r="D27" s="28"/>
      <c r="E27" s="23"/>
      <c r="F27" s="15"/>
      <c r="G27" s="10"/>
    </row>
    <row r="28" spans="1:7" ht="12.75">
      <c r="A28" s="62"/>
      <c r="B28" s="8"/>
      <c r="C28" s="28"/>
      <c r="D28" s="28"/>
      <c r="E28" s="28"/>
      <c r="F28" s="28"/>
      <c r="G28" s="10"/>
    </row>
    <row r="29" spans="1:7" ht="12.75">
      <c r="A29" s="63"/>
      <c r="B29" s="8"/>
      <c r="C29" s="28"/>
      <c r="D29" s="28"/>
      <c r="E29" s="23"/>
      <c r="F29" s="23"/>
      <c r="G29" s="106"/>
    </row>
    <row r="30" spans="1:7" ht="12.75">
      <c r="A30" s="98"/>
      <c r="B30" s="8"/>
      <c r="C30" s="28"/>
      <c r="D30" s="28"/>
      <c r="E30" s="23"/>
      <c r="F30" s="23"/>
      <c r="G30" s="9"/>
    </row>
    <row r="31" spans="1:7" ht="12.75">
      <c r="A31" s="99"/>
      <c r="B31" s="8"/>
      <c r="C31" s="28"/>
      <c r="D31" s="28"/>
      <c r="E31" s="23"/>
      <c r="F31" s="23"/>
      <c r="G31" s="9"/>
    </row>
    <row r="32" spans="1:7" ht="12.75">
      <c r="A32" s="63"/>
      <c r="B32" s="8"/>
      <c r="C32" s="28"/>
      <c r="D32" s="28"/>
      <c r="E32" s="23"/>
      <c r="F32" s="23"/>
      <c r="G32" s="97"/>
    </row>
    <row r="33" spans="1:7" ht="12.75">
      <c r="A33" s="63"/>
      <c r="B33" s="8"/>
      <c r="C33" s="28"/>
      <c r="D33" s="28"/>
      <c r="E33" s="23"/>
      <c r="F33" s="23"/>
      <c r="G33" s="97"/>
    </row>
    <row r="34" spans="1:7" ht="12.75">
      <c r="A34" s="99"/>
      <c r="B34" s="8"/>
      <c r="C34" s="28"/>
      <c r="D34" s="28"/>
      <c r="E34" s="23"/>
      <c r="F34" s="23"/>
      <c r="G34" s="97"/>
    </row>
    <row r="35" spans="1:7" ht="12.75">
      <c r="A35" s="98"/>
      <c r="B35" s="8"/>
      <c r="C35" s="28"/>
      <c r="D35" s="28"/>
      <c r="E35" s="23"/>
      <c r="F35" s="23"/>
      <c r="G35" s="97"/>
    </row>
    <row r="36" spans="1:7" ht="12.75">
      <c r="A36" s="99"/>
      <c r="B36" s="8"/>
      <c r="C36" s="28"/>
      <c r="D36" s="28"/>
      <c r="E36" s="23"/>
      <c r="F36" s="23"/>
      <c r="G36" s="106"/>
    </row>
    <row r="37" spans="1:7" ht="12.75">
      <c r="A37" s="63"/>
      <c r="B37" s="8"/>
      <c r="C37" s="28"/>
      <c r="D37" s="28"/>
      <c r="E37" s="23"/>
      <c r="F37" s="23"/>
      <c r="G37" s="9"/>
    </row>
    <row r="38" spans="1:7" ht="12.75">
      <c r="A38" s="63"/>
      <c r="B38" s="8"/>
      <c r="C38" s="28"/>
      <c r="D38" s="28"/>
      <c r="E38" s="23"/>
      <c r="F38" s="23"/>
      <c r="G38" s="9"/>
    </row>
    <row r="39" spans="1:7" ht="12.75">
      <c r="A39" s="63"/>
      <c r="B39" s="8"/>
      <c r="C39" s="28"/>
      <c r="D39" s="28"/>
      <c r="E39" s="23"/>
      <c r="F39" s="23"/>
      <c r="G39" s="9"/>
    </row>
    <row r="40" spans="1:7" ht="12.75">
      <c r="A40" s="63"/>
      <c r="B40" s="8"/>
      <c r="C40" s="28"/>
      <c r="D40" s="28"/>
      <c r="E40" s="23"/>
      <c r="F40" s="23"/>
      <c r="G40" s="9"/>
    </row>
    <row r="41" spans="1:7" ht="12.75">
      <c r="A41" s="63"/>
      <c r="B41" s="8"/>
      <c r="C41" s="28"/>
      <c r="D41" s="28"/>
      <c r="E41" s="23"/>
      <c r="F41" s="23"/>
      <c r="G41" s="108"/>
    </row>
    <row r="42" spans="1:7" ht="12.75">
      <c r="A42" s="63"/>
      <c r="B42" s="8"/>
      <c r="C42" s="28"/>
      <c r="D42" s="28"/>
      <c r="E42" s="23"/>
      <c r="F42" s="23"/>
      <c r="G42" s="97"/>
    </row>
    <row r="43" spans="1:7" ht="12.75">
      <c r="A43" s="63"/>
      <c r="B43" s="8"/>
      <c r="C43" s="28"/>
      <c r="D43" s="28"/>
      <c r="E43" s="23"/>
      <c r="F43" s="23"/>
      <c r="G43" s="9"/>
    </row>
    <row r="44" spans="1:7" ht="12.75">
      <c r="A44" s="99"/>
      <c r="B44" s="8"/>
      <c r="C44" s="28"/>
      <c r="D44" s="28"/>
      <c r="E44" s="23"/>
      <c r="F44" s="23"/>
      <c r="G44" s="97"/>
    </row>
    <row r="45" spans="1:7" ht="12.75">
      <c r="A45" s="63"/>
      <c r="B45" s="8"/>
      <c r="C45" s="28"/>
      <c r="D45" s="28"/>
      <c r="E45" s="23"/>
      <c r="F45" s="23"/>
      <c r="G45" s="97"/>
    </row>
    <row r="46" spans="1:7" ht="12.75">
      <c r="A46" s="63"/>
      <c r="B46" s="8"/>
      <c r="C46" s="28"/>
      <c r="D46" s="28"/>
      <c r="E46" s="23"/>
      <c r="F46" s="23"/>
      <c r="G46" s="9"/>
    </row>
    <row r="47" spans="1:7" ht="12.75">
      <c r="A47" s="63"/>
      <c r="B47" s="8"/>
      <c r="C47" s="28"/>
      <c r="D47" s="28"/>
      <c r="E47" s="23"/>
      <c r="F47" s="23"/>
      <c r="G47" s="9"/>
    </row>
    <row r="48" spans="1:7" ht="12.75">
      <c r="A48" s="99"/>
      <c r="B48" s="8"/>
      <c r="C48" s="28"/>
      <c r="D48" s="28"/>
      <c r="E48" s="23"/>
      <c r="F48" s="23"/>
      <c r="G48" s="106"/>
    </row>
    <row r="49" spans="1:7" ht="12.75">
      <c r="A49" s="63"/>
      <c r="B49" s="8"/>
      <c r="C49" s="28"/>
      <c r="D49" s="28"/>
      <c r="E49" s="23"/>
      <c r="F49" s="23"/>
      <c r="G49" s="9"/>
    </row>
    <row r="50" spans="1:7" ht="12.75">
      <c r="A50" s="63"/>
      <c r="B50" s="8"/>
      <c r="C50" s="28"/>
      <c r="D50" s="28"/>
      <c r="E50" s="23"/>
      <c r="F50" s="23"/>
      <c r="G50" s="9"/>
    </row>
    <row r="51" spans="1:7" ht="12.75">
      <c r="A51" s="99"/>
      <c r="B51" s="8"/>
      <c r="C51" s="28"/>
      <c r="D51" s="28"/>
      <c r="E51" s="23"/>
      <c r="F51" s="23"/>
      <c r="G51" s="97"/>
    </row>
    <row r="52" spans="1:7" ht="12.75">
      <c r="A52" s="63"/>
      <c r="B52" s="8"/>
      <c r="C52" s="28"/>
      <c r="D52" s="28"/>
      <c r="E52" s="23"/>
      <c r="F52" s="23"/>
      <c r="G52" s="9"/>
    </row>
    <row r="53" spans="1:7" ht="12.75">
      <c r="A53" s="63"/>
      <c r="B53" s="8"/>
      <c r="C53" s="28"/>
      <c r="D53" s="28"/>
      <c r="E53" s="23"/>
      <c r="F53" s="23"/>
      <c r="G53" s="9"/>
    </row>
    <row r="54" spans="1:7" ht="12.75">
      <c r="A54" s="63"/>
      <c r="B54" s="8"/>
      <c r="C54" s="28"/>
      <c r="D54" s="28"/>
      <c r="E54" s="23"/>
      <c r="F54" s="23"/>
      <c r="G54" s="9"/>
    </row>
    <row r="55" spans="1:7" ht="12.75">
      <c r="A55" s="63"/>
      <c r="B55" s="8"/>
      <c r="C55" s="28"/>
      <c r="D55" s="28"/>
      <c r="E55" s="23"/>
      <c r="F55" s="23"/>
      <c r="G55" s="9"/>
    </row>
    <row r="56" spans="1:7" ht="12.75">
      <c r="A56" s="63"/>
      <c r="B56" s="8"/>
      <c r="C56" s="28"/>
      <c r="D56" s="28"/>
      <c r="E56" s="23"/>
      <c r="F56" s="23"/>
      <c r="G56" s="9"/>
    </row>
    <row r="57" spans="1:7" ht="12.75">
      <c r="A57" s="63"/>
      <c r="B57" s="8"/>
      <c r="C57" s="28"/>
      <c r="D57" s="28"/>
      <c r="E57" s="23"/>
      <c r="F57" s="23"/>
      <c r="G57" s="97"/>
    </row>
    <row r="58" spans="1:7" ht="13.5">
      <c r="A58" s="99"/>
      <c r="B58" s="8"/>
      <c r="C58" s="28"/>
      <c r="D58" s="28"/>
      <c r="E58" s="23"/>
      <c r="F58" s="23"/>
      <c r="G58" s="109"/>
    </row>
    <row r="59" spans="1:7" ht="12.75">
      <c r="A59" s="63"/>
      <c r="B59" s="8"/>
      <c r="C59" s="28"/>
      <c r="D59" s="28"/>
      <c r="E59" s="23"/>
      <c r="F59" s="23"/>
      <c r="G59" s="9"/>
    </row>
    <row r="60" spans="1:7" ht="12.75">
      <c r="A60" s="63"/>
      <c r="B60" s="8"/>
      <c r="C60" s="28"/>
      <c r="D60" s="28"/>
      <c r="E60" s="23"/>
      <c r="F60" s="23"/>
      <c r="G60" s="9"/>
    </row>
    <row r="61" spans="1:7" ht="12.75">
      <c r="A61" s="63"/>
      <c r="B61" s="8"/>
      <c r="C61" s="28"/>
      <c r="D61" s="28"/>
      <c r="E61" s="23"/>
      <c r="F61" s="23"/>
      <c r="G61" s="9"/>
    </row>
    <row r="62" spans="1:7" ht="13.5">
      <c r="A62" s="98"/>
      <c r="B62" s="8"/>
      <c r="C62" s="28"/>
      <c r="D62" s="28"/>
      <c r="E62" s="23"/>
      <c r="F62" s="23"/>
      <c r="G62" s="109"/>
    </row>
    <row r="63" spans="1:7" ht="12.75">
      <c r="A63" s="63"/>
      <c r="B63" s="8"/>
      <c r="C63" s="28"/>
      <c r="D63" s="28"/>
      <c r="E63" s="23"/>
      <c r="F63" s="23"/>
      <c r="G63" s="97"/>
    </row>
    <row r="64" spans="1:7" ht="12.75">
      <c r="A64" s="63"/>
      <c r="B64" s="8"/>
      <c r="C64" s="28"/>
      <c r="D64" s="28"/>
      <c r="E64" s="23"/>
      <c r="F64" s="23"/>
      <c r="G64" s="108"/>
    </row>
    <row r="65" spans="1:7" ht="12.75">
      <c r="A65" s="63"/>
      <c r="B65" s="8"/>
      <c r="C65" s="28"/>
      <c r="D65" s="28"/>
      <c r="E65" s="23"/>
      <c r="F65" s="23"/>
      <c r="G65" s="106"/>
    </row>
    <row r="66" spans="1:7" ht="12.75">
      <c r="A66" s="70"/>
      <c r="B66" s="8"/>
      <c r="C66" s="28"/>
      <c r="D66" s="28"/>
      <c r="E66" s="23"/>
      <c r="F66" s="23"/>
      <c r="G66" s="97"/>
    </row>
    <row r="67" spans="1:7" ht="12.75" hidden="1">
      <c r="A67" s="72"/>
      <c r="B67" s="8"/>
      <c r="C67" s="28"/>
      <c r="D67" s="28"/>
      <c r="E67" s="23"/>
      <c r="F67" s="23"/>
      <c r="G67" s="9"/>
    </row>
    <row r="68" spans="1:7" ht="18.75" customHeight="1" hidden="1">
      <c r="A68" s="73"/>
      <c r="B68" s="8"/>
      <c r="C68" s="28"/>
      <c r="D68" s="28"/>
      <c r="E68" s="23"/>
      <c r="F68" s="28"/>
      <c r="G68" s="10"/>
    </row>
    <row r="69" spans="1:7" ht="12.75" hidden="1">
      <c r="A69" s="63"/>
      <c r="B69" s="8"/>
      <c r="C69" s="28"/>
      <c r="D69" s="28"/>
      <c r="E69" s="32"/>
      <c r="F69" s="33"/>
      <c r="G69" s="14"/>
    </row>
    <row r="70" spans="1:7" ht="12.75" hidden="1">
      <c r="A70" s="74"/>
      <c r="B70" s="8"/>
      <c r="C70" s="28"/>
      <c r="D70" s="28"/>
      <c r="E70" s="28"/>
      <c r="F70" s="28"/>
      <c r="G70" s="10"/>
    </row>
    <row r="71" spans="1:7" ht="12.75" hidden="1">
      <c r="A71" s="73"/>
      <c r="B71" s="8"/>
      <c r="C71" s="28"/>
      <c r="D71" s="28"/>
      <c r="E71" s="28"/>
      <c r="F71" s="28"/>
      <c r="G71" s="10"/>
    </row>
    <row r="72" spans="1:7" ht="27" customHeight="1" hidden="1">
      <c r="A72" s="75"/>
      <c r="B72" s="8"/>
      <c r="C72" s="28"/>
      <c r="D72" s="28"/>
      <c r="E72" s="32"/>
      <c r="F72" s="32"/>
      <c r="G72" s="14"/>
    </row>
    <row r="73" spans="1:7" ht="30.75" customHeight="1" hidden="1">
      <c r="A73" s="74"/>
      <c r="B73" s="8"/>
      <c r="C73" s="28"/>
      <c r="D73" s="28"/>
      <c r="E73" s="28"/>
      <c r="F73" s="28"/>
      <c r="G73" s="10"/>
    </row>
    <row r="74" spans="1:7" ht="12.75" hidden="1">
      <c r="A74" s="76"/>
      <c r="B74" s="8"/>
      <c r="C74" s="28"/>
      <c r="D74" s="28"/>
      <c r="E74" s="28"/>
      <c r="F74" s="28"/>
      <c r="G74" s="10"/>
    </row>
    <row r="75" spans="1:7" ht="12.75" hidden="1">
      <c r="A75" s="77"/>
      <c r="B75" s="8"/>
      <c r="C75" s="28"/>
      <c r="D75" s="28"/>
      <c r="E75" s="28"/>
      <c r="F75" s="28"/>
      <c r="G75" s="10"/>
    </row>
    <row r="76" spans="1:7" ht="12.75">
      <c r="A76" s="100"/>
      <c r="B76" s="8"/>
      <c r="C76" s="28"/>
      <c r="D76" s="28"/>
      <c r="E76" s="28"/>
      <c r="F76" s="28"/>
      <c r="G76" s="96"/>
    </row>
    <row r="77" spans="1:7" ht="12.75">
      <c r="A77" s="77"/>
      <c r="B77" s="8"/>
      <c r="C77" s="28"/>
      <c r="D77" s="28"/>
      <c r="E77" s="28"/>
      <c r="F77" s="28"/>
      <c r="G77" s="10"/>
    </row>
    <row r="78" spans="1:7" ht="12.75">
      <c r="A78" s="77"/>
      <c r="B78" s="8"/>
      <c r="C78" s="28"/>
      <c r="D78" s="28"/>
      <c r="E78" s="28"/>
      <c r="F78" s="28"/>
      <c r="G78" s="10"/>
    </row>
    <row r="79" spans="1:7" ht="12.75">
      <c r="A79" s="77"/>
      <c r="B79" s="8"/>
      <c r="C79" s="28"/>
      <c r="D79" s="28"/>
      <c r="E79" s="28"/>
      <c r="F79" s="28"/>
      <c r="G79" s="96"/>
    </row>
    <row r="80" spans="1:7" ht="12.75">
      <c r="A80" s="77"/>
      <c r="B80" s="8"/>
      <c r="C80" s="28"/>
      <c r="D80" s="28"/>
      <c r="E80" s="28"/>
      <c r="F80" s="28"/>
      <c r="G80" s="10"/>
    </row>
    <row r="81" spans="1:7" ht="12.75">
      <c r="A81" s="77"/>
      <c r="B81" s="8"/>
      <c r="C81" s="28"/>
      <c r="D81" s="28"/>
      <c r="E81" s="28"/>
      <c r="F81" s="28"/>
      <c r="G81" s="10"/>
    </row>
    <row r="82" spans="1:7" ht="13.5">
      <c r="A82" s="74"/>
      <c r="B82" s="8"/>
      <c r="C82" s="28"/>
      <c r="D82" s="28"/>
      <c r="E82" s="28"/>
      <c r="F82" s="28"/>
      <c r="G82" s="110"/>
    </row>
    <row r="83" spans="1:7" ht="12.75">
      <c r="A83" s="73"/>
      <c r="B83" s="8"/>
      <c r="C83" s="28"/>
      <c r="D83" s="28"/>
      <c r="E83" s="28"/>
      <c r="F83" s="28"/>
      <c r="G83" s="10"/>
    </row>
    <row r="84" spans="1:7" ht="12.75">
      <c r="A84" s="62"/>
      <c r="B84" s="8"/>
      <c r="C84" s="28"/>
      <c r="D84" s="28"/>
      <c r="E84" s="28"/>
      <c r="F84" s="15"/>
      <c r="G84" s="10"/>
    </row>
    <row r="85" spans="1:7" ht="12.75" hidden="1">
      <c r="A85" s="74"/>
      <c r="B85" s="8"/>
      <c r="C85" s="28"/>
      <c r="D85" s="28"/>
      <c r="E85" s="34"/>
      <c r="F85" s="15"/>
      <c r="G85" s="10"/>
    </row>
    <row r="86" spans="1:7" ht="18" customHeight="1" hidden="1">
      <c r="A86" s="73"/>
      <c r="B86" s="8"/>
      <c r="C86" s="28"/>
      <c r="D86" s="28"/>
      <c r="E86" s="28"/>
      <c r="F86" s="31"/>
      <c r="G86" s="11"/>
    </row>
    <row r="87" spans="1:7" ht="12.75" hidden="1">
      <c r="A87" s="78"/>
      <c r="B87" s="8"/>
      <c r="C87" s="28"/>
      <c r="D87" s="28"/>
      <c r="E87" s="28"/>
      <c r="F87" s="31"/>
      <c r="G87" s="11"/>
    </row>
    <row r="88" spans="1:7" ht="12.75">
      <c r="A88" s="101"/>
      <c r="B88" s="8"/>
      <c r="C88" s="28"/>
      <c r="D88" s="28"/>
      <c r="E88" s="25"/>
      <c r="F88" s="26"/>
      <c r="G88" s="102"/>
    </row>
    <row r="89" spans="1:7" ht="33.75" customHeight="1">
      <c r="A89" s="55"/>
      <c r="B89" s="8"/>
      <c r="C89" s="28"/>
      <c r="D89" s="28"/>
      <c r="E89" s="29"/>
      <c r="F89" s="30"/>
      <c r="G89" s="97"/>
    </row>
    <row r="90" spans="1:7" ht="43.5" customHeight="1" hidden="1">
      <c r="A90" s="79"/>
      <c r="B90" s="8"/>
      <c r="C90" s="28"/>
      <c r="D90" s="28"/>
      <c r="E90" s="35"/>
      <c r="F90" s="35"/>
      <c r="G90" s="10"/>
    </row>
    <row r="91" spans="1:7" ht="43.5" customHeight="1" hidden="1">
      <c r="A91" s="80"/>
      <c r="B91" s="8"/>
      <c r="C91" s="28"/>
      <c r="D91" s="28"/>
      <c r="E91" s="29"/>
      <c r="F91" s="30"/>
      <c r="G91" s="9"/>
    </row>
    <row r="92" spans="1:7" ht="39" customHeight="1" hidden="1">
      <c r="A92" s="58"/>
      <c r="B92" s="8"/>
      <c r="C92" s="28"/>
      <c r="D92" s="28"/>
      <c r="E92" s="29"/>
      <c r="F92" s="28"/>
      <c r="G92" s="10"/>
    </row>
    <row r="93" spans="1:7" ht="12.75">
      <c r="A93" s="60"/>
      <c r="B93" s="8"/>
      <c r="C93" s="28"/>
      <c r="D93" s="28"/>
      <c r="E93" s="29"/>
      <c r="F93" s="28"/>
      <c r="G93" s="10"/>
    </row>
    <row r="94" spans="1:7" ht="12.75">
      <c r="A94" s="59"/>
      <c r="B94" s="8"/>
      <c r="C94" s="28"/>
      <c r="D94" s="28"/>
      <c r="E94" s="29"/>
      <c r="F94" s="28"/>
      <c r="G94" s="10"/>
    </row>
    <row r="95" spans="1:7" ht="42.75" customHeight="1">
      <c r="A95" s="58"/>
      <c r="B95" s="8"/>
      <c r="C95" s="28"/>
      <c r="D95" s="28"/>
      <c r="E95" s="35"/>
      <c r="F95" s="34"/>
      <c r="G95" s="10"/>
    </row>
    <row r="96" spans="1:7" ht="16.5" customHeight="1" hidden="1">
      <c r="A96" s="36"/>
      <c r="B96" s="8"/>
      <c r="C96" s="28"/>
      <c r="D96" s="28"/>
      <c r="E96" s="15"/>
      <c r="F96" s="34"/>
      <c r="G96" s="10"/>
    </row>
    <row r="97" spans="1:7" ht="16.5" customHeight="1" hidden="1">
      <c r="A97" s="55"/>
      <c r="B97" s="8"/>
      <c r="C97" s="28"/>
      <c r="D97" s="37"/>
      <c r="E97" s="15"/>
      <c r="F97" s="34"/>
      <c r="G97" s="10"/>
    </row>
    <row r="98" spans="1:7" ht="16.5" customHeight="1" hidden="1">
      <c r="A98" s="56"/>
      <c r="B98" s="8"/>
      <c r="C98" s="28"/>
      <c r="D98" s="37"/>
      <c r="E98" s="15"/>
      <c r="F98" s="34"/>
      <c r="G98" s="10"/>
    </row>
    <row r="99" spans="1:7" ht="16.5" customHeight="1" hidden="1">
      <c r="A99" s="57"/>
      <c r="B99" s="8"/>
      <c r="C99" s="28"/>
      <c r="D99" s="37"/>
      <c r="E99" s="15"/>
      <c r="F99" s="34"/>
      <c r="G99" s="10"/>
    </row>
    <row r="100" spans="1:7" ht="16.5" customHeight="1" hidden="1">
      <c r="A100" s="72"/>
      <c r="B100" s="8"/>
      <c r="C100" s="28"/>
      <c r="D100" s="28"/>
      <c r="E100" s="35"/>
      <c r="F100" s="35"/>
      <c r="G100" s="10"/>
    </row>
    <row r="101" spans="1:7" ht="12.75" hidden="1">
      <c r="A101" s="73"/>
      <c r="B101" s="8"/>
      <c r="C101" s="28"/>
      <c r="D101" s="28"/>
      <c r="E101" s="28"/>
      <c r="F101" s="35"/>
      <c r="G101" s="10"/>
    </row>
    <row r="102" spans="1:7" ht="12.75" hidden="1">
      <c r="A102" s="67"/>
      <c r="B102" s="8"/>
      <c r="C102" s="28"/>
      <c r="D102" s="28"/>
      <c r="E102" s="28"/>
      <c r="F102" s="28"/>
      <c r="G102" s="10"/>
    </row>
    <row r="103" spans="1:7" ht="21.75" customHeight="1">
      <c r="A103" s="55"/>
      <c r="B103" s="8"/>
      <c r="C103" s="28"/>
      <c r="D103" s="37"/>
      <c r="E103" s="15"/>
      <c r="F103" s="15"/>
      <c r="G103" s="53"/>
    </row>
    <row r="104" spans="1:7" ht="14.25" customHeight="1">
      <c r="A104" s="36"/>
      <c r="B104" s="8"/>
      <c r="C104" s="28"/>
      <c r="D104" s="28"/>
      <c r="E104" s="15"/>
      <c r="F104" s="15"/>
      <c r="G104" s="10"/>
    </row>
    <row r="105" spans="1:7" ht="12.75">
      <c r="A105" s="81"/>
      <c r="B105" s="8"/>
      <c r="C105" s="28"/>
      <c r="D105" s="28"/>
      <c r="E105" s="35"/>
      <c r="F105" s="15"/>
      <c r="G105" s="10"/>
    </row>
    <row r="106" spans="1:7" ht="12.75">
      <c r="A106" s="27"/>
      <c r="B106" s="8"/>
      <c r="C106" s="28"/>
      <c r="D106" s="28"/>
      <c r="E106" s="15"/>
      <c r="F106" s="15"/>
      <c r="G106" s="10"/>
    </row>
    <row r="107" spans="1:7" ht="12.75">
      <c r="A107" s="36"/>
      <c r="B107" s="8"/>
      <c r="C107" s="28"/>
      <c r="D107" s="37"/>
      <c r="E107" s="35"/>
      <c r="F107" s="35"/>
      <c r="G107" s="10"/>
    </row>
    <row r="108" spans="1:7" ht="12.75">
      <c r="A108" s="81"/>
      <c r="B108" s="8"/>
      <c r="C108" s="28"/>
      <c r="D108" s="37"/>
      <c r="E108" s="35"/>
      <c r="F108" s="35"/>
      <c r="G108" s="10"/>
    </row>
    <row r="109" spans="1:7" ht="12.75">
      <c r="A109" s="67"/>
      <c r="B109" s="8"/>
      <c r="C109" s="28"/>
      <c r="D109" s="37"/>
      <c r="E109" s="35"/>
      <c r="F109" s="35"/>
      <c r="G109" s="10"/>
    </row>
    <row r="110" spans="1:7" ht="12.75">
      <c r="A110" s="27"/>
      <c r="B110" s="8"/>
      <c r="C110" s="28"/>
      <c r="D110" s="37"/>
      <c r="E110" s="35"/>
      <c r="F110" s="35"/>
      <c r="G110" s="10"/>
    </row>
    <row r="111" spans="1:7" ht="27" customHeight="1" hidden="1">
      <c r="A111" s="82"/>
      <c r="B111" s="8"/>
      <c r="C111" s="28"/>
      <c r="D111" s="37"/>
      <c r="E111" s="35"/>
      <c r="F111" s="35"/>
      <c r="G111" s="10"/>
    </row>
    <row r="112" spans="1:7" s="18" customFormat="1" ht="18" customHeight="1" hidden="1">
      <c r="A112" s="66"/>
      <c r="B112" s="8"/>
      <c r="C112" s="28"/>
      <c r="D112" s="37"/>
      <c r="E112" s="28"/>
      <c r="F112" s="31"/>
      <c r="G112" s="11"/>
    </row>
    <row r="113" spans="1:7" s="18" customFormat="1" ht="12.75" hidden="1">
      <c r="A113" s="62"/>
      <c r="B113" s="8"/>
      <c r="C113" s="28"/>
      <c r="D113" s="37"/>
      <c r="E113" s="28"/>
      <c r="F113" s="31"/>
      <c r="G113" s="12"/>
    </row>
    <row r="114" spans="1:7" ht="12.75" hidden="1">
      <c r="A114" s="73"/>
      <c r="B114" s="8"/>
      <c r="C114" s="28"/>
      <c r="D114" s="37"/>
      <c r="E114" s="35"/>
      <c r="F114" s="35"/>
      <c r="G114" s="10"/>
    </row>
    <row r="115" spans="1:7" ht="12.75" hidden="1">
      <c r="A115" s="83"/>
      <c r="B115" s="8"/>
      <c r="C115" s="28"/>
      <c r="D115" s="37"/>
      <c r="E115" s="35"/>
      <c r="F115" s="35"/>
      <c r="G115" s="11"/>
    </row>
    <row r="116" spans="1:7" ht="25.5" customHeight="1">
      <c r="A116" s="55"/>
      <c r="B116" s="8"/>
      <c r="C116" s="28"/>
      <c r="D116" s="45"/>
      <c r="E116" s="38"/>
      <c r="F116" s="6"/>
      <c r="G116" s="106"/>
    </row>
    <row r="117" spans="1:7" ht="14.25" customHeight="1">
      <c r="A117" s="36"/>
      <c r="B117" s="8"/>
      <c r="C117" s="28"/>
      <c r="D117" s="28"/>
      <c r="E117" s="35"/>
      <c r="F117" s="35"/>
      <c r="G117" s="10"/>
    </row>
    <row r="118" spans="1:7" ht="12.75">
      <c r="A118" s="73"/>
      <c r="B118" s="8"/>
      <c r="C118" s="28"/>
      <c r="D118" s="37"/>
      <c r="E118" s="35"/>
      <c r="F118" s="35"/>
      <c r="G118" s="10"/>
    </row>
    <row r="119" spans="1:7" ht="15.75" customHeight="1">
      <c r="A119" s="62"/>
      <c r="B119" s="8"/>
      <c r="C119" s="28"/>
      <c r="D119" s="37"/>
      <c r="E119" s="35"/>
      <c r="F119" s="35"/>
      <c r="G119" s="10"/>
    </row>
    <row r="120" spans="1:7" ht="26.25" customHeight="1" hidden="1">
      <c r="A120" s="62"/>
      <c r="B120" s="8"/>
      <c r="C120" s="28"/>
      <c r="D120" s="37"/>
      <c r="E120" s="35"/>
      <c r="F120" s="35"/>
      <c r="G120" s="10"/>
    </row>
    <row r="121" spans="1:7" ht="12.75">
      <c r="A121" s="67"/>
      <c r="B121" s="8"/>
      <c r="C121" s="28"/>
      <c r="D121" s="28"/>
      <c r="E121" s="35"/>
      <c r="F121" s="35"/>
      <c r="G121" s="10"/>
    </row>
    <row r="122" spans="1:7" ht="25.5" customHeight="1">
      <c r="A122" s="66"/>
      <c r="B122" s="8"/>
      <c r="C122" s="28"/>
      <c r="D122" s="28"/>
      <c r="E122" s="39"/>
      <c r="F122" s="40"/>
      <c r="G122" s="41"/>
    </row>
    <row r="123" spans="1:7" ht="18.75" customHeight="1">
      <c r="A123" s="83"/>
      <c r="B123" s="8"/>
      <c r="C123" s="28"/>
      <c r="D123" s="28"/>
      <c r="E123" s="35"/>
      <c r="F123" s="35"/>
      <c r="G123" s="10"/>
    </row>
    <row r="124" spans="1:7" ht="27.75" customHeight="1" hidden="1">
      <c r="A124" s="71"/>
      <c r="B124" s="8"/>
      <c r="C124" s="28"/>
      <c r="D124" s="37"/>
      <c r="E124" s="35"/>
      <c r="F124" s="35"/>
      <c r="G124" s="41"/>
    </row>
    <row r="125" spans="1:7" ht="12.75" hidden="1">
      <c r="A125" s="73"/>
      <c r="B125" s="8"/>
      <c r="C125" s="28"/>
      <c r="D125" s="37"/>
      <c r="E125" s="35"/>
      <c r="F125" s="35"/>
      <c r="G125" s="10"/>
    </row>
    <row r="126" spans="1:7" ht="18.75" customHeight="1" hidden="1">
      <c r="A126" s="71"/>
      <c r="B126" s="8"/>
      <c r="C126" s="28"/>
      <c r="D126" s="37"/>
      <c r="E126" s="35"/>
      <c r="F126" s="35"/>
      <c r="G126" s="41"/>
    </row>
    <row r="127" spans="1:7" ht="12.75" hidden="1">
      <c r="A127" s="73"/>
      <c r="B127" s="8"/>
      <c r="C127" s="28"/>
      <c r="D127" s="37"/>
      <c r="E127" s="35"/>
      <c r="F127" s="35"/>
      <c r="G127" s="10"/>
    </row>
    <row r="128" spans="1:7" ht="18" customHeight="1" hidden="1">
      <c r="A128" s="71"/>
      <c r="B128" s="8"/>
      <c r="C128" s="28"/>
      <c r="D128" s="37"/>
      <c r="E128" s="35"/>
      <c r="F128" s="35"/>
      <c r="G128" s="41"/>
    </row>
    <row r="129" spans="1:7" ht="27" customHeight="1" hidden="1">
      <c r="A129" s="71"/>
      <c r="B129" s="8"/>
      <c r="C129" s="28"/>
      <c r="D129" s="37"/>
      <c r="E129" s="35"/>
      <c r="F129" s="35"/>
      <c r="G129" s="41"/>
    </row>
    <row r="130" spans="1:7" ht="12.75" hidden="1">
      <c r="A130" s="73"/>
      <c r="B130" s="8"/>
      <c r="C130" s="28"/>
      <c r="D130" s="37"/>
      <c r="E130" s="35"/>
      <c r="F130" s="35"/>
      <c r="G130" s="10"/>
    </row>
    <row r="131" spans="1:7" ht="18" customHeight="1" hidden="1">
      <c r="A131" s="71"/>
      <c r="B131" s="8"/>
      <c r="C131" s="28"/>
      <c r="D131" s="37"/>
      <c r="E131" s="35"/>
      <c r="F131" s="35"/>
      <c r="G131" s="41"/>
    </row>
    <row r="132" spans="1:7" ht="12.75" hidden="1">
      <c r="A132" s="82"/>
      <c r="B132" s="8"/>
      <c r="C132" s="28"/>
      <c r="D132" s="37"/>
      <c r="E132" s="35"/>
      <c r="F132" s="35"/>
      <c r="G132" s="41"/>
    </row>
    <row r="133" spans="1:7" ht="12.75" hidden="1">
      <c r="A133" s="84"/>
      <c r="B133" s="8"/>
      <c r="C133" s="28"/>
      <c r="D133" s="37"/>
      <c r="E133" s="35"/>
      <c r="F133" s="35"/>
      <c r="G133" s="41"/>
    </row>
    <row r="134" spans="1:7" ht="12.75" hidden="1">
      <c r="A134" s="71"/>
      <c r="B134" s="8"/>
      <c r="C134" s="28"/>
      <c r="D134" s="37"/>
      <c r="E134" s="35"/>
      <c r="F134" s="35"/>
      <c r="G134" s="41"/>
    </row>
    <row r="135" spans="1:7" ht="12.75" hidden="1">
      <c r="A135" s="36"/>
      <c r="B135" s="8"/>
      <c r="C135" s="28"/>
      <c r="D135" s="37"/>
      <c r="E135" s="35"/>
      <c r="F135" s="35"/>
      <c r="G135" s="10"/>
    </row>
    <row r="136" spans="1:7" ht="15.75" customHeight="1" hidden="1">
      <c r="A136" s="73"/>
      <c r="B136" s="8"/>
      <c r="C136" s="28"/>
      <c r="D136" s="37"/>
      <c r="E136" s="37"/>
      <c r="F136" s="35"/>
      <c r="G136" s="10"/>
    </row>
    <row r="137" spans="1:7" ht="12.75" hidden="1">
      <c r="A137" s="67"/>
      <c r="B137" s="8"/>
      <c r="C137" s="28"/>
      <c r="D137" s="37"/>
      <c r="E137" s="37"/>
      <c r="F137" s="37"/>
      <c r="G137" s="10"/>
    </row>
    <row r="138" spans="1:7" ht="12.75" hidden="1">
      <c r="A138" s="81"/>
      <c r="B138" s="8"/>
      <c r="C138" s="28"/>
      <c r="D138" s="37"/>
      <c r="E138" s="15"/>
      <c r="F138" s="15"/>
      <c r="G138" s="10"/>
    </row>
    <row r="139" spans="1:7" ht="12.75" hidden="1">
      <c r="A139" s="67"/>
      <c r="B139" s="8"/>
      <c r="C139" s="28"/>
      <c r="D139" s="37"/>
      <c r="E139" s="15"/>
      <c r="F139" s="15"/>
      <c r="G139" s="10"/>
    </row>
    <row r="140" spans="1:7" ht="12.75" hidden="1">
      <c r="A140" s="62"/>
      <c r="B140" s="8"/>
      <c r="C140" s="28"/>
      <c r="D140" s="37"/>
      <c r="E140" s="15"/>
      <c r="F140" s="15"/>
      <c r="G140" s="10"/>
    </row>
    <row r="141" spans="1:7" ht="35.25" customHeight="1">
      <c r="A141" s="103"/>
      <c r="B141" s="8"/>
      <c r="C141" s="28"/>
      <c r="D141" s="45"/>
      <c r="E141" s="38"/>
      <c r="F141" s="6"/>
      <c r="G141" s="9"/>
    </row>
    <row r="142" spans="1:7" ht="12.75">
      <c r="A142" s="67"/>
      <c r="B142" s="8"/>
      <c r="C142" s="28"/>
      <c r="D142" s="28"/>
      <c r="E142" s="35"/>
      <c r="F142" s="35"/>
      <c r="G142" s="10"/>
    </row>
    <row r="143" spans="1:7" ht="12.75">
      <c r="A143" s="76"/>
      <c r="B143" s="8"/>
      <c r="C143" s="28"/>
      <c r="D143" s="28"/>
      <c r="E143" s="35"/>
      <c r="F143" s="35"/>
      <c r="G143" s="10"/>
    </row>
    <row r="144" spans="1:7" ht="18" customHeight="1">
      <c r="A144" s="83"/>
      <c r="B144" s="8"/>
      <c r="C144" s="28"/>
      <c r="D144" s="28"/>
      <c r="E144" s="35"/>
      <c r="F144" s="35"/>
      <c r="G144" s="10"/>
    </row>
    <row r="145" spans="1:7" ht="28.5" customHeight="1" hidden="1">
      <c r="A145" s="83"/>
      <c r="B145" s="8"/>
      <c r="C145" s="28"/>
      <c r="D145" s="28"/>
      <c r="E145" s="35"/>
      <c r="F145" s="35"/>
      <c r="G145" s="10"/>
    </row>
    <row r="146" spans="1:7" ht="12.75">
      <c r="A146" s="76"/>
      <c r="B146" s="8"/>
      <c r="C146" s="28"/>
      <c r="D146" s="28"/>
      <c r="E146" s="35"/>
      <c r="F146" s="35"/>
      <c r="G146" s="10"/>
    </row>
    <row r="147" spans="1:7" ht="17.25" customHeight="1">
      <c r="A147" s="83"/>
      <c r="B147" s="8"/>
      <c r="C147" s="28"/>
      <c r="D147" s="28"/>
      <c r="E147" s="35"/>
      <c r="F147" s="35"/>
      <c r="G147" s="10"/>
    </row>
    <row r="148" spans="1:7" ht="27.75" customHeight="1" hidden="1">
      <c r="A148" s="83"/>
      <c r="B148" s="8"/>
      <c r="C148" s="28"/>
      <c r="D148" s="28"/>
      <c r="E148" s="35"/>
      <c r="F148" s="35"/>
      <c r="G148" s="10"/>
    </row>
    <row r="149" spans="1:7" ht="13.5" hidden="1">
      <c r="A149" s="85"/>
      <c r="B149" s="8"/>
      <c r="C149" s="28"/>
      <c r="D149" s="28"/>
      <c r="E149" s="35"/>
      <c r="F149" s="35"/>
      <c r="G149" s="10"/>
    </row>
    <row r="150" spans="1:7" ht="13.5" customHeight="1" hidden="1">
      <c r="A150" s="73"/>
      <c r="B150" s="8"/>
      <c r="C150" s="28"/>
      <c r="D150" s="28"/>
      <c r="E150" s="37"/>
      <c r="F150" s="35"/>
      <c r="G150" s="10"/>
    </row>
    <row r="151" spans="1:7" ht="12.75" hidden="1">
      <c r="A151" s="67"/>
      <c r="B151" s="8"/>
      <c r="C151" s="28"/>
      <c r="D151" s="28"/>
      <c r="E151" s="37"/>
      <c r="F151" s="37"/>
      <c r="G151" s="10"/>
    </row>
    <row r="152" spans="1:7" ht="21.75" customHeight="1">
      <c r="A152" s="86"/>
      <c r="B152" s="8"/>
      <c r="C152" s="28"/>
      <c r="D152" s="45"/>
      <c r="E152" s="4"/>
      <c r="F152" s="42"/>
      <c r="G152" s="14"/>
    </row>
    <row r="153" spans="1:7" ht="12.75">
      <c r="A153" s="36"/>
      <c r="B153" s="8"/>
      <c r="C153" s="28"/>
      <c r="D153" s="37"/>
      <c r="E153" s="15"/>
      <c r="F153" s="15"/>
      <c r="G153" s="10"/>
    </row>
    <row r="154" spans="1:7" ht="18.75" customHeight="1">
      <c r="A154" s="81"/>
      <c r="B154" s="8"/>
      <c r="C154" s="28"/>
      <c r="D154" s="37"/>
      <c r="E154" s="15"/>
      <c r="F154" s="15"/>
      <c r="G154" s="10"/>
    </row>
    <row r="155" spans="1:7" ht="13.5" customHeight="1">
      <c r="A155" s="62"/>
      <c r="B155" s="8"/>
      <c r="C155" s="28"/>
      <c r="D155" s="37"/>
      <c r="E155" s="15"/>
      <c r="F155" s="15"/>
      <c r="G155" s="10"/>
    </row>
    <row r="156" spans="1:7" ht="24" customHeight="1" hidden="1">
      <c r="A156" s="62"/>
      <c r="B156" s="8"/>
      <c r="C156" s="28"/>
      <c r="D156" s="37"/>
      <c r="E156" s="15"/>
      <c r="F156" s="15"/>
      <c r="G156" s="10"/>
    </row>
    <row r="157" spans="1:7" ht="15" customHeight="1" hidden="1">
      <c r="A157" s="81"/>
      <c r="B157" s="8"/>
      <c r="C157" s="28"/>
      <c r="D157" s="37"/>
      <c r="E157" s="15"/>
      <c r="F157" s="15"/>
      <c r="G157" s="10"/>
    </row>
    <row r="158" spans="1:7" ht="27.75" customHeight="1" hidden="1">
      <c r="A158" s="87"/>
      <c r="B158" s="8"/>
      <c r="C158" s="28"/>
      <c r="D158" s="37"/>
      <c r="E158" s="15"/>
      <c r="F158" s="15"/>
      <c r="G158" s="10"/>
    </row>
    <row r="159" spans="1:7" ht="18.75" customHeight="1" hidden="1">
      <c r="A159" s="55"/>
      <c r="B159" s="8"/>
      <c r="C159" s="28"/>
      <c r="D159" s="37"/>
      <c r="E159" s="6"/>
      <c r="F159" s="6"/>
      <c r="G159" s="9"/>
    </row>
    <row r="160" spans="1:7" ht="27" customHeight="1" hidden="1">
      <c r="A160" s="88"/>
      <c r="B160" s="8"/>
      <c r="C160" s="28"/>
      <c r="D160" s="37"/>
      <c r="E160" s="43"/>
      <c r="F160" s="44"/>
      <c r="G160" s="12"/>
    </row>
    <row r="161" spans="1:7" ht="12.75" hidden="1">
      <c r="A161" s="87"/>
      <c r="B161" s="8"/>
      <c r="C161" s="28"/>
      <c r="D161" s="37"/>
      <c r="E161" s="43"/>
      <c r="F161" s="44"/>
      <c r="G161" s="12"/>
    </row>
    <row r="162" spans="1:7" ht="22.5" customHeight="1" hidden="1">
      <c r="A162" s="36"/>
      <c r="B162" s="8"/>
      <c r="C162" s="15"/>
      <c r="D162" s="45"/>
      <c r="E162" s="4"/>
      <c r="F162" s="42"/>
      <c r="G162" s="14"/>
    </row>
    <row r="163" spans="1:7" ht="12.75" hidden="1">
      <c r="A163" s="89"/>
      <c r="B163" s="8"/>
      <c r="C163" s="92"/>
      <c r="D163" s="28"/>
      <c r="E163" s="46"/>
      <c r="F163" s="46"/>
      <c r="G163" s="41"/>
    </row>
    <row r="164" spans="1:7" ht="12.75" hidden="1">
      <c r="A164" s="66"/>
      <c r="B164" s="8"/>
      <c r="C164" s="15"/>
      <c r="D164" s="28"/>
      <c r="E164" s="46"/>
      <c r="F164" s="46"/>
      <c r="G164" s="41"/>
    </row>
    <row r="165" spans="1:7" ht="24.75" customHeight="1" hidden="1">
      <c r="A165" s="67"/>
      <c r="B165" s="8"/>
      <c r="C165" s="15"/>
      <c r="D165" s="28"/>
      <c r="E165" s="46"/>
      <c r="F165" s="46"/>
      <c r="G165" s="41"/>
    </row>
    <row r="166" spans="1:7" ht="12.75" hidden="1">
      <c r="A166" s="89"/>
      <c r="B166" s="8"/>
      <c r="C166" s="93"/>
      <c r="D166" s="28"/>
      <c r="E166" s="47"/>
      <c r="F166" s="35"/>
      <c r="G166" s="10"/>
    </row>
    <row r="167" spans="1:7" ht="41.25" customHeight="1" hidden="1">
      <c r="A167" s="76"/>
      <c r="B167" s="8"/>
      <c r="C167" s="93"/>
      <c r="D167" s="28"/>
      <c r="E167" s="28"/>
      <c r="F167" s="35"/>
      <c r="G167" s="10"/>
    </row>
    <row r="168" spans="1:7" ht="12.75" hidden="1">
      <c r="A168" s="77"/>
      <c r="B168" s="8"/>
      <c r="C168" s="93"/>
      <c r="D168" s="28"/>
      <c r="E168" s="28"/>
      <c r="F168" s="28"/>
      <c r="G168" s="10"/>
    </row>
    <row r="169" spans="1:7" ht="12.75" hidden="1">
      <c r="A169" s="90"/>
      <c r="B169" s="8"/>
      <c r="C169" s="93"/>
      <c r="D169" s="28"/>
      <c r="E169" s="28"/>
      <c r="F169" s="28"/>
      <c r="G169" s="10"/>
    </row>
    <row r="170" spans="1:7" ht="12.75" hidden="1">
      <c r="A170" s="91"/>
      <c r="B170" s="8"/>
      <c r="C170" s="93"/>
      <c r="D170" s="28"/>
      <c r="E170" s="28"/>
      <c r="F170" s="28"/>
      <c r="G170" s="10"/>
    </row>
    <row r="171" spans="1:7" ht="12.75">
      <c r="A171" s="89"/>
      <c r="B171" s="8"/>
      <c r="C171" s="93"/>
      <c r="D171" s="94"/>
      <c r="E171" s="34"/>
      <c r="F171" s="28"/>
      <c r="G171" s="10"/>
    </row>
    <row r="172" spans="1:7" ht="13.5">
      <c r="A172" s="48"/>
      <c r="B172" s="8"/>
      <c r="C172" s="93"/>
      <c r="D172" s="28"/>
      <c r="E172" s="34"/>
      <c r="F172" s="28"/>
      <c r="G172" s="10"/>
    </row>
    <row r="173" spans="1:7" ht="13.5" customHeight="1">
      <c r="A173" s="49"/>
      <c r="B173" s="8"/>
      <c r="C173" s="93"/>
      <c r="D173" s="28"/>
      <c r="E173" s="34"/>
      <c r="F173" s="28"/>
      <c r="G173" s="10"/>
    </row>
    <row r="174" spans="1:7" ht="12.75">
      <c r="A174" s="16"/>
      <c r="B174" s="8"/>
      <c r="C174" s="93"/>
      <c r="D174" s="28"/>
      <c r="E174" s="34"/>
      <c r="F174" s="95"/>
      <c r="G174" s="10"/>
    </row>
    <row r="175" spans="1:7" ht="12.75">
      <c r="A175" s="50"/>
      <c r="B175" s="64"/>
      <c r="C175" s="51"/>
      <c r="D175" s="52"/>
      <c r="E175" s="51"/>
      <c r="F175" s="52"/>
      <c r="G175" s="53"/>
    </row>
    <row r="178" spans="1:2" ht="12.75">
      <c r="A178" s="61"/>
      <c r="B178" s="61"/>
    </row>
    <row r="179" spans="1:2" ht="12.75">
      <c r="A179" s="61"/>
      <c r="B179" s="61"/>
    </row>
  </sheetData>
  <sheetProtection/>
  <mergeCells count="14">
    <mergeCell ref="A10:A11"/>
    <mergeCell ref="G10:G11"/>
    <mergeCell ref="C10:C11"/>
    <mergeCell ref="D10:D11"/>
    <mergeCell ref="E10:E11"/>
    <mergeCell ref="F10:F11"/>
    <mergeCell ref="B10:B11"/>
    <mergeCell ref="A7:H7"/>
    <mergeCell ref="A8:H8"/>
    <mergeCell ref="A6:G6"/>
    <mergeCell ref="E1:G1"/>
    <mergeCell ref="E2:G2"/>
    <mergeCell ref="E3:G3"/>
    <mergeCell ref="E4:G4"/>
  </mergeCells>
  <printOptions/>
  <pageMargins left="0.74" right="0" top="0.58" bottom="0.984251968503937" header="0.43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user</cp:lastModifiedBy>
  <cp:lastPrinted>2018-12-27T06:05:34Z</cp:lastPrinted>
  <dcterms:created xsi:type="dcterms:W3CDTF">2005-11-24T20:09:25Z</dcterms:created>
  <dcterms:modified xsi:type="dcterms:W3CDTF">2018-12-27T06:06:08Z</dcterms:modified>
  <cp:category/>
  <cp:version/>
  <cp:contentType/>
  <cp:contentStatus/>
</cp:coreProperties>
</file>